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13" sheetId="43" r:id="rId1"/>
    <sheet name="Häufigkeitsverteilung" sheetId="36" r:id="rId2"/>
    <sheet name="FGR gesamt 7_2013" sheetId="42" r:id="rId3"/>
    <sheet name="Betriebe 7_2013" sheetId="37" r:id="rId4"/>
    <sheet name="Betriebe 7_2013 relativ" sheetId="39" r:id="rId5"/>
    <sheet name="unselbst. Beschäftigte 7_2013" sheetId="38" r:id="rId6"/>
    <sheet name="unselbst. Besch 7_2013 relativ" sheetId="41" r:id="rId7"/>
  </sheets>
  <definedNames>
    <definedName name="_xlnm.Print_Titles" localSheetId="0">'SPARTEN gesamt 7_2013'!$1:$8</definedName>
  </definedNames>
  <calcPr calcId="145621"/>
</workbook>
</file>

<file path=xl/calcChain.xml><?xml version="1.0" encoding="utf-8"?>
<calcChain xmlns="http://schemas.openxmlformats.org/spreadsheetml/2006/main">
  <c r="D56" i="38" l="1"/>
  <c r="E56" i="38"/>
  <c r="F56" i="38"/>
  <c r="G56" i="38"/>
  <c r="H56" i="38"/>
  <c r="I56" i="38"/>
  <c r="J56" i="38"/>
  <c r="K56" i="38"/>
  <c r="L56" i="38"/>
  <c r="L149" i="38" s="1"/>
  <c r="C56" i="38"/>
  <c r="D95" i="43"/>
  <c r="F95" i="43"/>
  <c r="H95" i="43"/>
  <c r="J95" i="43"/>
  <c r="B95" i="43"/>
  <c r="C93" i="43"/>
  <c r="D93" i="43"/>
  <c r="E93" i="43"/>
  <c r="F93" i="43"/>
  <c r="G93" i="43"/>
  <c r="H93" i="43"/>
  <c r="I93" i="43"/>
  <c r="J93" i="43"/>
  <c r="K93" i="43"/>
  <c r="B93" i="43"/>
  <c r="B12" i="43"/>
  <c r="C12" i="43"/>
  <c r="D12" i="43"/>
  <c r="E12" i="43"/>
  <c r="F12" i="43"/>
  <c r="G12" i="43"/>
  <c r="H12" i="43"/>
  <c r="I12" i="43"/>
  <c r="J12" i="43"/>
  <c r="K12" i="43"/>
  <c r="B19" i="43"/>
  <c r="C19" i="43"/>
  <c r="D19" i="43"/>
  <c r="E19" i="43"/>
  <c r="F19" i="43"/>
  <c r="G19" i="43"/>
  <c r="H19" i="43"/>
  <c r="I19" i="43"/>
  <c r="J19" i="43"/>
  <c r="K19" i="43"/>
  <c r="K86" i="43"/>
  <c r="J86" i="43"/>
  <c r="I86" i="43"/>
  <c r="H86" i="43"/>
  <c r="G86" i="43"/>
  <c r="F86" i="43"/>
  <c r="E86" i="43"/>
  <c r="D86" i="43"/>
  <c r="C86" i="43"/>
  <c r="B86" i="43"/>
  <c r="K84" i="43"/>
  <c r="J84" i="43"/>
  <c r="I84" i="43"/>
  <c r="H84" i="43"/>
  <c r="G84" i="43"/>
  <c r="F84" i="43"/>
  <c r="E84" i="43"/>
  <c r="D84" i="43"/>
  <c r="C84" i="43"/>
  <c r="B84" i="43"/>
  <c r="C56" i="37"/>
  <c r="D56" i="37"/>
  <c r="E56" i="37"/>
  <c r="F56" i="37"/>
  <c r="G56" i="37"/>
  <c r="H56" i="37"/>
  <c r="I56" i="37"/>
  <c r="J56" i="37"/>
  <c r="K56" i="37"/>
  <c r="L56" i="37"/>
  <c r="C146" i="41"/>
  <c r="D146" i="41"/>
  <c r="E146" i="41"/>
  <c r="F146" i="41"/>
  <c r="G146" i="41"/>
  <c r="H146" i="41"/>
  <c r="I146" i="41"/>
  <c r="J146" i="41"/>
  <c r="K146" i="41"/>
  <c r="L146" i="41"/>
  <c r="C142" i="41"/>
  <c r="D142" i="41"/>
  <c r="E142" i="41"/>
  <c r="F142" i="41"/>
  <c r="G142" i="41"/>
  <c r="H142" i="41"/>
  <c r="I142" i="41"/>
  <c r="J142" i="41"/>
  <c r="K142" i="41"/>
  <c r="L142" i="41"/>
  <c r="C122" i="41"/>
  <c r="D122" i="41"/>
  <c r="E122" i="41"/>
  <c r="F122" i="41"/>
  <c r="G122" i="41"/>
  <c r="H122" i="41"/>
  <c r="I122" i="41"/>
  <c r="J122" i="41"/>
  <c r="K122" i="41"/>
  <c r="L122" i="41"/>
  <c r="C109" i="41"/>
  <c r="D109" i="41"/>
  <c r="E109" i="41"/>
  <c r="F109" i="41"/>
  <c r="G109" i="41"/>
  <c r="H109" i="41"/>
  <c r="I109" i="41"/>
  <c r="J109" i="41"/>
  <c r="K109" i="41"/>
  <c r="L109" i="41"/>
  <c r="C100" i="41"/>
  <c r="D100" i="41"/>
  <c r="E100" i="41"/>
  <c r="F100" i="41"/>
  <c r="G100" i="41"/>
  <c r="H100" i="41"/>
  <c r="I100" i="41"/>
  <c r="J100" i="41"/>
  <c r="K100" i="41"/>
  <c r="L100" i="41"/>
  <c r="C89" i="41"/>
  <c r="D89" i="41"/>
  <c r="E89" i="41"/>
  <c r="F89" i="41"/>
  <c r="G89" i="41"/>
  <c r="H89" i="41"/>
  <c r="I89" i="41"/>
  <c r="J89" i="41"/>
  <c r="K89" i="41"/>
  <c r="L89" i="41"/>
  <c r="C80" i="41"/>
  <c r="D80" i="41"/>
  <c r="E80" i="41"/>
  <c r="F80" i="41"/>
  <c r="G80" i="41"/>
  <c r="H80" i="41"/>
  <c r="I80" i="41"/>
  <c r="J80" i="41"/>
  <c r="K80" i="41"/>
  <c r="L80" i="41"/>
  <c r="D56" i="41"/>
  <c r="E56" i="41"/>
  <c r="F56" i="41"/>
  <c r="G56" i="41"/>
  <c r="H56" i="41"/>
  <c r="I56" i="41"/>
  <c r="J56" i="41"/>
  <c r="K56" i="41"/>
  <c r="L56" i="41"/>
  <c r="C35" i="41"/>
  <c r="D35" i="41"/>
  <c r="E35" i="41"/>
  <c r="F35" i="41"/>
  <c r="G35" i="41"/>
  <c r="H35" i="41"/>
  <c r="I35" i="41"/>
  <c r="J35" i="41"/>
  <c r="K35" i="41"/>
  <c r="L35" i="41"/>
  <c r="D146" i="38"/>
  <c r="E146" i="38"/>
  <c r="F146" i="38"/>
  <c r="G146" i="38"/>
  <c r="H146" i="38"/>
  <c r="I146" i="38"/>
  <c r="J146" i="38"/>
  <c r="K146" i="38"/>
  <c r="L146" i="38"/>
  <c r="C146" i="38"/>
  <c r="D142" i="38"/>
  <c r="E142" i="38"/>
  <c r="F142" i="38"/>
  <c r="G142" i="38"/>
  <c r="H142" i="38"/>
  <c r="I142" i="38"/>
  <c r="J142" i="38"/>
  <c r="K142" i="38"/>
  <c r="L142" i="38"/>
  <c r="C142" i="38"/>
  <c r="D122" i="38"/>
  <c r="E122" i="38"/>
  <c r="F122" i="38"/>
  <c r="G122" i="38"/>
  <c r="H122" i="38"/>
  <c r="I122" i="38"/>
  <c r="J122" i="38"/>
  <c r="K122" i="38"/>
  <c r="L122" i="38"/>
  <c r="C122" i="38"/>
  <c r="D109" i="38"/>
  <c r="E109" i="38"/>
  <c r="F109" i="38"/>
  <c r="G109" i="38"/>
  <c r="H109" i="38"/>
  <c r="I109" i="38"/>
  <c r="J109" i="38"/>
  <c r="K109" i="38"/>
  <c r="L109" i="38"/>
  <c r="C109" i="38"/>
  <c r="D100" i="38"/>
  <c r="E100" i="38"/>
  <c r="F100" i="38"/>
  <c r="G100" i="38"/>
  <c r="H100" i="38"/>
  <c r="I100" i="38"/>
  <c r="J100" i="38"/>
  <c r="K100" i="38"/>
  <c r="L100" i="38"/>
  <c r="C100" i="38"/>
  <c r="D89" i="38"/>
  <c r="E89" i="38"/>
  <c r="F89" i="38"/>
  <c r="G89" i="38"/>
  <c r="H89" i="38"/>
  <c r="I89" i="38"/>
  <c r="J89" i="38"/>
  <c r="K89" i="38"/>
  <c r="L89" i="38"/>
  <c r="C89" i="38"/>
  <c r="D80" i="38"/>
  <c r="E80" i="38"/>
  <c r="F80" i="38"/>
  <c r="G80" i="38"/>
  <c r="H80" i="38"/>
  <c r="I80" i="38"/>
  <c r="J80" i="38"/>
  <c r="K80" i="38"/>
  <c r="L80" i="38"/>
  <c r="C80" i="38"/>
  <c r="D35" i="38"/>
  <c r="E35" i="38"/>
  <c r="F35" i="38"/>
  <c r="G35" i="38"/>
  <c r="H35" i="38"/>
  <c r="I35" i="38"/>
  <c r="J35" i="38"/>
  <c r="K35" i="38"/>
  <c r="L35" i="38"/>
  <c r="C35" i="38"/>
  <c r="C146" i="39"/>
  <c r="D146" i="39"/>
  <c r="E146" i="39"/>
  <c r="F146" i="39"/>
  <c r="G146" i="39"/>
  <c r="H146" i="39"/>
  <c r="I146" i="39"/>
  <c r="J146" i="39"/>
  <c r="K146" i="39"/>
  <c r="L146" i="39"/>
  <c r="C142" i="39"/>
  <c r="D142" i="39"/>
  <c r="E142" i="39"/>
  <c r="F142" i="39"/>
  <c r="G142" i="39"/>
  <c r="H142" i="39"/>
  <c r="I142" i="39"/>
  <c r="J142" i="39"/>
  <c r="K142" i="39"/>
  <c r="L142" i="39"/>
  <c r="C122" i="39"/>
  <c r="D122" i="39"/>
  <c r="E122" i="39"/>
  <c r="F122" i="39"/>
  <c r="G122" i="39"/>
  <c r="H122" i="39"/>
  <c r="I122" i="39"/>
  <c r="J122" i="39"/>
  <c r="K122" i="39"/>
  <c r="L122" i="39"/>
  <c r="C109" i="39"/>
  <c r="D109" i="39"/>
  <c r="E109" i="39"/>
  <c r="F109" i="39"/>
  <c r="G109" i="39"/>
  <c r="H109" i="39"/>
  <c r="I109" i="39"/>
  <c r="J109" i="39"/>
  <c r="K109" i="39"/>
  <c r="L109" i="39"/>
  <c r="C100" i="39"/>
  <c r="D100" i="39"/>
  <c r="E100" i="39"/>
  <c r="F100" i="39"/>
  <c r="G100" i="39"/>
  <c r="H100" i="39"/>
  <c r="I100" i="39"/>
  <c r="J100" i="39"/>
  <c r="K100" i="39"/>
  <c r="L100" i="39"/>
  <c r="C89" i="39"/>
  <c r="D89" i="39"/>
  <c r="E89" i="39"/>
  <c r="F89" i="39"/>
  <c r="G89" i="39"/>
  <c r="H89" i="39"/>
  <c r="I89" i="39"/>
  <c r="J89" i="39"/>
  <c r="K89" i="39"/>
  <c r="L89" i="39"/>
  <c r="C80" i="39"/>
  <c r="D80" i="39"/>
  <c r="E80" i="39"/>
  <c r="F80" i="39"/>
  <c r="G80" i="39"/>
  <c r="H80" i="39"/>
  <c r="I80" i="39"/>
  <c r="J80" i="39"/>
  <c r="K80" i="39"/>
  <c r="L80" i="39"/>
  <c r="C56" i="39"/>
  <c r="D56" i="39"/>
  <c r="E56" i="39"/>
  <c r="F56" i="39"/>
  <c r="G56" i="39"/>
  <c r="H56" i="39"/>
  <c r="I56" i="39"/>
  <c r="J56" i="39"/>
  <c r="K56" i="39"/>
  <c r="L56" i="39"/>
  <c r="C35" i="39"/>
  <c r="D35" i="39"/>
  <c r="E35" i="39"/>
  <c r="F35" i="39"/>
  <c r="G35" i="39"/>
  <c r="H35" i="39"/>
  <c r="I35" i="39"/>
  <c r="J35" i="39"/>
  <c r="K35" i="39"/>
  <c r="L35" i="39"/>
  <c r="D146" i="37"/>
  <c r="E146" i="37"/>
  <c r="F146" i="37"/>
  <c r="G146" i="37"/>
  <c r="H146" i="37"/>
  <c r="I146" i="37"/>
  <c r="J146" i="37"/>
  <c r="K146" i="37"/>
  <c r="L146" i="37"/>
  <c r="C146" i="37"/>
  <c r="D142" i="37"/>
  <c r="E142" i="37"/>
  <c r="F142" i="37"/>
  <c r="G142" i="37"/>
  <c r="H142" i="37"/>
  <c r="I142" i="37"/>
  <c r="J142" i="37"/>
  <c r="K142" i="37"/>
  <c r="L142" i="37"/>
  <c r="C142" i="37"/>
  <c r="D122" i="37"/>
  <c r="E122" i="37"/>
  <c r="F122" i="37"/>
  <c r="G122" i="37"/>
  <c r="H122" i="37"/>
  <c r="I122" i="37"/>
  <c r="J122" i="37"/>
  <c r="K122" i="37"/>
  <c r="L122" i="37"/>
  <c r="C122" i="37"/>
  <c r="D109" i="37"/>
  <c r="E109" i="37"/>
  <c r="F109" i="37"/>
  <c r="G109" i="37"/>
  <c r="H109" i="37"/>
  <c r="I109" i="37"/>
  <c r="J109" i="37"/>
  <c r="K109" i="37"/>
  <c r="L109" i="37"/>
  <c r="C109" i="37"/>
  <c r="D100" i="37"/>
  <c r="E100" i="37"/>
  <c r="F100" i="37"/>
  <c r="G100" i="37"/>
  <c r="H100" i="37"/>
  <c r="I100" i="37"/>
  <c r="J100" i="37"/>
  <c r="K100" i="37"/>
  <c r="L100" i="37"/>
  <c r="C100" i="37"/>
  <c r="D89" i="37"/>
  <c r="E89" i="37"/>
  <c r="F89" i="37"/>
  <c r="G89" i="37"/>
  <c r="H89" i="37"/>
  <c r="I89" i="37"/>
  <c r="J89" i="37"/>
  <c r="K89" i="37"/>
  <c r="L89" i="37"/>
  <c r="C89" i="37"/>
  <c r="D80" i="37"/>
  <c r="E80" i="37"/>
  <c r="F80" i="37"/>
  <c r="G80" i="37"/>
  <c r="H80" i="37"/>
  <c r="I80" i="37"/>
  <c r="J80" i="37"/>
  <c r="K80" i="37"/>
  <c r="L80" i="37"/>
  <c r="C80" i="37"/>
  <c r="D35" i="37"/>
  <c r="E35" i="37"/>
  <c r="F35" i="37"/>
  <c r="G35" i="37"/>
  <c r="H35" i="37"/>
  <c r="I35" i="37"/>
  <c r="J35" i="37"/>
  <c r="K35" i="37"/>
  <c r="L35" i="37"/>
  <c r="C35" i="37"/>
  <c r="K76" i="43"/>
  <c r="J76" i="43"/>
  <c r="I76" i="43"/>
  <c r="H76" i="43"/>
  <c r="G76" i="43"/>
  <c r="F76" i="43"/>
  <c r="E76" i="43"/>
  <c r="D76" i="43"/>
  <c r="C76" i="43"/>
  <c r="B76" i="43"/>
  <c r="K74" i="43"/>
  <c r="J74" i="43"/>
  <c r="I74" i="43"/>
  <c r="H74" i="43"/>
  <c r="G74" i="43"/>
  <c r="F74" i="43"/>
  <c r="E74" i="43"/>
  <c r="D74" i="43"/>
  <c r="C74" i="43"/>
  <c r="B74" i="43"/>
  <c r="K65" i="43"/>
  <c r="J65" i="43"/>
  <c r="I65" i="43"/>
  <c r="H65" i="43"/>
  <c r="G65" i="43"/>
  <c r="F65" i="43"/>
  <c r="E65" i="43"/>
  <c r="D65" i="43"/>
  <c r="C65" i="43"/>
  <c r="B65" i="43"/>
  <c r="K63" i="43"/>
  <c r="K94" i="43" s="1"/>
  <c r="J63" i="43"/>
  <c r="I63" i="43"/>
  <c r="I94" i="43" s="1"/>
  <c r="H63" i="43"/>
  <c r="G63" i="43"/>
  <c r="G94" i="43" s="1"/>
  <c r="F63" i="43"/>
  <c r="E63" i="43"/>
  <c r="E94" i="43" s="1"/>
  <c r="D63" i="43"/>
  <c r="C63" i="43"/>
  <c r="C94" i="43" s="1"/>
  <c r="B63" i="43"/>
  <c r="K56" i="43"/>
  <c r="J56" i="43"/>
  <c r="I56" i="43"/>
  <c r="H56" i="43"/>
  <c r="G56" i="43"/>
  <c r="F56" i="43"/>
  <c r="E56" i="43"/>
  <c r="D56" i="43"/>
  <c r="C56" i="43"/>
  <c r="B56" i="43"/>
  <c r="K54" i="43"/>
  <c r="J54" i="43"/>
  <c r="I54" i="43"/>
  <c r="H54" i="43"/>
  <c r="G54" i="43"/>
  <c r="F54" i="43"/>
  <c r="E54" i="43"/>
  <c r="D54" i="43"/>
  <c r="C54" i="43"/>
  <c r="B54" i="43"/>
  <c r="K49" i="43"/>
  <c r="J49" i="43"/>
  <c r="I49" i="43"/>
  <c r="H49" i="43"/>
  <c r="G49" i="43"/>
  <c r="F49" i="43"/>
  <c r="E49" i="43"/>
  <c r="D49" i="43"/>
  <c r="C49" i="43"/>
  <c r="B49" i="43"/>
  <c r="K47" i="43"/>
  <c r="J47" i="43"/>
  <c r="I47" i="43"/>
  <c r="H47" i="43"/>
  <c r="G47" i="43"/>
  <c r="F47" i="43"/>
  <c r="E47" i="43"/>
  <c r="D47" i="43"/>
  <c r="C47" i="43"/>
  <c r="B47" i="43"/>
  <c r="K42" i="43"/>
  <c r="J42" i="43"/>
  <c r="I42" i="43"/>
  <c r="H42" i="43"/>
  <c r="G42" i="43"/>
  <c r="F42" i="43"/>
  <c r="E42" i="43"/>
  <c r="D42" i="43"/>
  <c r="C42" i="43"/>
  <c r="B42" i="43"/>
  <c r="K40" i="43"/>
  <c r="J40" i="43"/>
  <c r="I40" i="43"/>
  <c r="H40" i="43"/>
  <c r="G40" i="43"/>
  <c r="F40" i="43"/>
  <c r="E40" i="43"/>
  <c r="D40" i="43"/>
  <c r="C40" i="43"/>
  <c r="B40" i="43"/>
  <c r="K35" i="43"/>
  <c r="J35" i="43"/>
  <c r="I35" i="43"/>
  <c r="H35" i="43"/>
  <c r="G35" i="43"/>
  <c r="F35" i="43"/>
  <c r="E35" i="43"/>
  <c r="D35" i="43"/>
  <c r="C35" i="43"/>
  <c r="B35" i="43"/>
  <c r="K33" i="43"/>
  <c r="J33" i="43"/>
  <c r="I33" i="43"/>
  <c r="H33" i="43"/>
  <c r="G33" i="43"/>
  <c r="F33" i="43"/>
  <c r="E33" i="43"/>
  <c r="D33" i="43"/>
  <c r="C33" i="43"/>
  <c r="B33" i="43"/>
  <c r="K28" i="43"/>
  <c r="J28" i="43"/>
  <c r="I28" i="43"/>
  <c r="H28" i="43"/>
  <c r="G28" i="43"/>
  <c r="F28" i="43"/>
  <c r="E28" i="43"/>
  <c r="D28" i="43"/>
  <c r="C28" i="43"/>
  <c r="B28" i="43"/>
  <c r="K26" i="43"/>
  <c r="J26" i="43"/>
  <c r="I26" i="43"/>
  <c r="H26" i="43"/>
  <c r="G26" i="43"/>
  <c r="F26" i="43"/>
  <c r="E26" i="43"/>
  <c r="D26" i="43"/>
  <c r="C26" i="43"/>
  <c r="B26" i="43"/>
  <c r="K21" i="43"/>
  <c r="J21" i="43"/>
  <c r="I21" i="43"/>
  <c r="H21" i="43"/>
  <c r="G21" i="43"/>
  <c r="F21" i="43"/>
  <c r="E21" i="43"/>
  <c r="D21" i="43"/>
  <c r="C21" i="43"/>
  <c r="B21" i="43"/>
  <c r="K14" i="43"/>
  <c r="J14" i="43"/>
  <c r="I14" i="43"/>
  <c r="H14" i="43"/>
  <c r="G14" i="43"/>
  <c r="F14" i="43"/>
  <c r="E14" i="43"/>
  <c r="D14" i="43"/>
  <c r="C14" i="43"/>
  <c r="B14" i="43"/>
  <c r="C8" i="41"/>
  <c r="D8" i="41"/>
  <c r="E8" i="41"/>
  <c r="F8" i="41"/>
  <c r="G8" i="41"/>
  <c r="H8" i="41"/>
  <c r="I8" i="41"/>
  <c r="J8" i="41"/>
  <c r="K8" i="41"/>
  <c r="L8" i="41"/>
  <c r="C9" i="41"/>
  <c r="D9" i="41"/>
  <c r="E9" i="41"/>
  <c r="F9" i="41"/>
  <c r="G9" i="41"/>
  <c r="H9" i="41"/>
  <c r="I9" i="41"/>
  <c r="J9" i="41"/>
  <c r="K9" i="41"/>
  <c r="L9" i="41"/>
  <c r="C10" i="41"/>
  <c r="D10" i="41"/>
  <c r="E10" i="41"/>
  <c r="F10" i="41"/>
  <c r="G10" i="41"/>
  <c r="H10" i="41"/>
  <c r="I10" i="41"/>
  <c r="J10" i="41"/>
  <c r="K10" i="41"/>
  <c r="L10" i="41"/>
  <c r="C11" i="41"/>
  <c r="D11" i="41"/>
  <c r="E11" i="41"/>
  <c r="F11" i="41"/>
  <c r="G11" i="41"/>
  <c r="H11" i="41"/>
  <c r="I11" i="41"/>
  <c r="J11" i="41"/>
  <c r="K11" i="41"/>
  <c r="L11" i="41"/>
  <c r="C12" i="41"/>
  <c r="D12" i="41"/>
  <c r="E12" i="41"/>
  <c r="F12" i="41"/>
  <c r="G12" i="41"/>
  <c r="H12" i="41"/>
  <c r="I12" i="41"/>
  <c r="J12" i="41"/>
  <c r="K12" i="41"/>
  <c r="L12" i="41"/>
  <c r="C13" i="41"/>
  <c r="D13" i="41"/>
  <c r="E13" i="41"/>
  <c r="F13" i="41"/>
  <c r="G13" i="41"/>
  <c r="H13" i="41"/>
  <c r="I13" i="41"/>
  <c r="J13" i="41"/>
  <c r="K13" i="41"/>
  <c r="L13" i="41"/>
  <c r="C14" i="41"/>
  <c r="D14" i="41"/>
  <c r="E14" i="41"/>
  <c r="F14" i="41"/>
  <c r="G14" i="41"/>
  <c r="H14" i="41"/>
  <c r="I14" i="41"/>
  <c r="J14" i="41"/>
  <c r="K14" i="41"/>
  <c r="L14" i="41"/>
  <c r="C15" i="41"/>
  <c r="D15" i="41"/>
  <c r="E15" i="41"/>
  <c r="F15" i="41"/>
  <c r="G15" i="41"/>
  <c r="H15" i="41"/>
  <c r="I15" i="41"/>
  <c r="J15" i="41"/>
  <c r="K15" i="41"/>
  <c r="L15" i="41"/>
  <c r="C16" i="41"/>
  <c r="D16" i="41"/>
  <c r="E16" i="41"/>
  <c r="F16" i="41"/>
  <c r="G16" i="41"/>
  <c r="H16" i="41"/>
  <c r="I16" i="41"/>
  <c r="J16" i="41"/>
  <c r="K16" i="41"/>
  <c r="L16" i="41"/>
  <c r="C17" i="41"/>
  <c r="D17" i="41"/>
  <c r="E17" i="41"/>
  <c r="F17" i="41"/>
  <c r="G17" i="41"/>
  <c r="H17" i="41"/>
  <c r="I17" i="41"/>
  <c r="J17" i="41"/>
  <c r="K17" i="41"/>
  <c r="L17" i="41"/>
  <c r="C18" i="41"/>
  <c r="D18" i="41"/>
  <c r="E18" i="41"/>
  <c r="F18" i="41"/>
  <c r="G18" i="41"/>
  <c r="H18" i="41"/>
  <c r="I18" i="41"/>
  <c r="J18" i="41"/>
  <c r="K18" i="41"/>
  <c r="L18" i="41"/>
  <c r="C19" i="41"/>
  <c r="D19" i="41"/>
  <c r="E19" i="41"/>
  <c r="F19" i="41"/>
  <c r="G19" i="41"/>
  <c r="H19" i="41"/>
  <c r="I19" i="41"/>
  <c r="J19" i="41"/>
  <c r="K19" i="41"/>
  <c r="L19" i="41"/>
  <c r="C20" i="41"/>
  <c r="D20" i="41"/>
  <c r="E20" i="41"/>
  <c r="F20" i="41"/>
  <c r="G20" i="41"/>
  <c r="H20" i="41"/>
  <c r="I20" i="41"/>
  <c r="J20" i="41"/>
  <c r="K20" i="41"/>
  <c r="L20" i="41"/>
  <c r="C21" i="41"/>
  <c r="D21" i="41"/>
  <c r="E21" i="41"/>
  <c r="F21" i="41"/>
  <c r="G21" i="41"/>
  <c r="H21" i="41"/>
  <c r="I21" i="41"/>
  <c r="J21" i="41"/>
  <c r="K21" i="41"/>
  <c r="L21" i="41"/>
  <c r="C22" i="41"/>
  <c r="D22" i="41"/>
  <c r="E22" i="41"/>
  <c r="F22" i="41"/>
  <c r="G22" i="41"/>
  <c r="H22" i="41"/>
  <c r="I22" i="41"/>
  <c r="J22" i="41"/>
  <c r="K22" i="41"/>
  <c r="L22" i="41"/>
  <c r="C23" i="41"/>
  <c r="D23" i="41"/>
  <c r="E23" i="41"/>
  <c r="F23" i="41"/>
  <c r="G23" i="41"/>
  <c r="H23" i="41"/>
  <c r="I23" i="41"/>
  <c r="J23" i="41"/>
  <c r="K23" i="41"/>
  <c r="L23" i="41"/>
  <c r="C24" i="41"/>
  <c r="D24" i="41"/>
  <c r="E24" i="41"/>
  <c r="F24" i="41"/>
  <c r="G24" i="41"/>
  <c r="H24" i="41"/>
  <c r="I24" i="41"/>
  <c r="J24" i="41"/>
  <c r="K24" i="41"/>
  <c r="L24" i="41"/>
  <c r="C25" i="41"/>
  <c r="D25" i="41"/>
  <c r="E25" i="41"/>
  <c r="F25" i="41"/>
  <c r="G25" i="41"/>
  <c r="H25" i="41"/>
  <c r="I25" i="41"/>
  <c r="J25" i="41"/>
  <c r="K25" i="41"/>
  <c r="L25" i="41"/>
  <c r="C26" i="41"/>
  <c r="D26" i="41"/>
  <c r="E26" i="41"/>
  <c r="F26" i="41"/>
  <c r="G26" i="41"/>
  <c r="H26" i="41"/>
  <c r="I26" i="41"/>
  <c r="J26" i="41"/>
  <c r="K26" i="41"/>
  <c r="L26" i="41"/>
  <c r="C27" i="41"/>
  <c r="D27" i="41"/>
  <c r="E27" i="41"/>
  <c r="F27" i="41"/>
  <c r="G27" i="41"/>
  <c r="H27" i="41"/>
  <c r="I27" i="41"/>
  <c r="J27" i="41"/>
  <c r="K27" i="41"/>
  <c r="L27" i="41"/>
  <c r="C28" i="41"/>
  <c r="D28" i="41"/>
  <c r="E28" i="41"/>
  <c r="F28" i="41"/>
  <c r="G28" i="41"/>
  <c r="H28" i="41"/>
  <c r="I28" i="41"/>
  <c r="J28" i="41"/>
  <c r="K28" i="41"/>
  <c r="L28" i="41"/>
  <c r="C29" i="41"/>
  <c r="D29" i="41"/>
  <c r="E29" i="41"/>
  <c r="F29" i="41"/>
  <c r="G29" i="41"/>
  <c r="H29" i="41"/>
  <c r="I29" i="41"/>
  <c r="J29" i="41"/>
  <c r="K29" i="41"/>
  <c r="L29" i="41"/>
  <c r="C30" i="41"/>
  <c r="D30" i="41"/>
  <c r="E30" i="41"/>
  <c r="F30" i="41"/>
  <c r="G30" i="41"/>
  <c r="H30" i="41"/>
  <c r="I30" i="41"/>
  <c r="J30" i="41"/>
  <c r="K30" i="41"/>
  <c r="L30" i="41"/>
  <c r="C31" i="41"/>
  <c r="D31" i="41"/>
  <c r="E31" i="41"/>
  <c r="F31" i="41"/>
  <c r="G31" i="41"/>
  <c r="H31" i="41"/>
  <c r="I31" i="41"/>
  <c r="J31" i="41"/>
  <c r="K31" i="41"/>
  <c r="L31" i="41"/>
  <c r="C32" i="41"/>
  <c r="D32" i="41"/>
  <c r="E32" i="41"/>
  <c r="F32" i="41"/>
  <c r="G32" i="41"/>
  <c r="H32" i="41"/>
  <c r="I32" i="41"/>
  <c r="J32" i="41"/>
  <c r="K32" i="41"/>
  <c r="L32" i="41"/>
  <c r="C33" i="41"/>
  <c r="D33" i="41"/>
  <c r="E33" i="41"/>
  <c r="F33" i="41"/>
  <c r="G33" i="41"/>
  <c r="H33" i="41"/>
  <c r="I33" i="41"/>
  <c r="J33" i="41"/>
  <c r="K33" i="41"/>
  <c r="L33" i="41"/>
  <c r="C37" i="41"/>
  <c r="D37" i="41"/>
  <c r="E37" i="41"/>
  <c r="F37" i="41"/>
  <c r="G37" i="41"/>
  <c r="H37" i="41"/>
  <c r="I37" i="41"/>
  <c r="J37" i="41"/>
  <c r="K37" i="41"/>
  <c r="L37" i="41"/>
  <c r="C38" i="41"/>
  <c r="D38" i="41"/>
  <c r="E38" i="41"/>
  <c r="F38" i="41"/>
  <c r="G38" i="41"/>
  <c r="H38" i="41"/>
  <c r="I38" i="41"/>
  <c r="J38" i="41"/>
  <c r="K38" i="41"/>
  <c r="L38" i="41"/>
  <c r="C39" i="41"/>
  <c r="D39" i="41"/>
  <c r="E39" i="41"/>
  <c r="F39" i="41"/>
  <c r="G39" i="41"/>
  <c r="H39" i="41"/>
  <c r="I39" i="41"/>
  <c r="J39" i="41"/>
  <c r="K39" i="41"/>
  <c r="L39" i="41"/>
  <c r="C40" i="41"/>
  <c r="D40" i="41"/>
  <c r="E40" i="41"/>
  <c r="F40" i="41"/>
  <c r="G40" i="41"/>
  <c r="H40" i="41"/>
  <c r="I40" i="41"/>
  <c r="J40" i="41"/>
  <c r="K40" i="41"/>
  <c r="L40" i="41"/>
  <c r="C41" i="41"/>
  <c r="D41" i="41"/>
  <c r="E41" i="41"/>
  <c r="F41" i="41"/>
  <c r="G41" i="41"/>
  <c r="H41" i="41"/>
  <c r="I41" i="41"/>
  <c r="J41" i="41"/>
  <c r="K41" i="41"/>
  <c r="L41" i="41"/>
  <c r="C42" i="41"/>
  <c r="D42" i="41"/>
  <c r="E42" i="41"/>
  <c r="F42" i="41"/>
  <c r="G42" i="41"/>
  <c r="H42" i="41"/>
  <c r="I42" i="41"/>
  <c r="J42" i="41"/>
  <c r="K42" i="41"/>
  <c r="L42" i="41"/>
  <c r="C43" i="41"/>
  <c r="D43" i="41"/>
  <c r="E43" i="41"/>
  <c r="F43" i="41"/>
  <c r="G43" i="41"/>
  <c r="H43" i="41"/>
  <c r="I43" i="41"/>
  <c r="J43" i="41"/>
  <c r="K43" i="41"/>
  <c r="L43" i="41"/>
  <c r="C44" i="41"/>
  <c r="D44" i="41"/>
  <c r="E44" i="41"/>
  <c r="F44" i="41"/>
  <c r="G44" i="41"/>
  <c r="H44" i="41"/>
  <c r="I44" i="41"/>
  <c r="J44" i="41"/>
  <c r="K44" i="41"/>
  <c r="L44" i="41"/>
  <c r="C45" i="41"/>
  <c r="D45" i="41"/>
  <c r="E45" i="41"/>
  <c r="F45" i="41"/>
  <c r="G45" i="41"/>
  <c r="H45" i="41"/>
  <c r="I45" i="41"/>
  <c r="J45" i="41"/>
  <c r="K45" i="41"/>
  <c r="L45" i="41"/>
  <c r="C46" i="41"/>
  <c r="D46" i="41"/>
  <c r="E46" i="41"/>
  <c r="F46" i="41"/>
  <c r="G46" i="41"/>
  <c r="H46" i="41"/>
  <c r="I46" i="41"/>
  <c r="J46" i="41"/>
  <c r="K46" i="41"/>
  <c r="L46" i="41"/>
  <c r="C47" i="41"/>
  <c r="D47" i="41"/>
  <c r="E47" i="41"/>
  <c r="F47" i="41"/>
  <c r="G47" i="41"/>
  <c r="H47" i="41"/>
  <c r="I47" i="41"/>
  <c r="J47" i="41"/>
  <c r="K47" i="41"/>
  <c r="L47" i="41"/>
  <c r="C48" i="41"/>
  <c r="D48" i="41"/>
  <c r="E48" i="41"/>
  <c r="F48" i="41"/>
  <c r="G48" i="41"/>
  <c r="H48" i="41"/>
  <c r="I48" i="41"/>
  <c r="J48" i="41"/>
  <c r="K48" i="41"/>
  <c r="L48" i="41"/>
  <c r="C49" i="41"/>
  <c r="D49" i="41"/>
  <c r="E49" i="41"/>
  <c r="F49" i="41"/>
  <c r="G49" i="41"/>
  <c r="H49" i="41"/>
  <c r="I49" i="41"/>
  <c r="J49" i="41"/>
  <c r="K49" i="41"/>
  <c r="L49" i="41"/>
  <c r="C50" i="41"/>
  <c r="D50" i="41"/>
  <c r="E50" i="41"/>
  <c r="F50" i="41"/>
  <c r="G50" i="41"/>
  <c r="H50" i="41"/>
  <c r="I50" i="41"/>
  <c r="J50" i="41"/>
  <c r="K50" i="41"/>
  <c r="L50" i="41"/>
  <c r="C51" i="41"/>
  <c r="D51" i="41"/>
  <c r="E51" i="41"/>
  <c r="F51" i="41"/>
  <c r="G51" i="41"/>
  <c r="H51" i="41"/>
  <c r="I51" i="41"/>
  <c r="J51" i="41"/>
  <c r="K51" i="41"/>
  <c r="L51" i="41"/>
  <c r="C52" i="41"/>
  <c r="D52" i="41"/>
  <c r="E52" i="41"/>
  <c r="F52" i="41"/>
  <c r="G52" i="41"/>
  <c r="H52" i="41"/>
  <c r="I52" i="41"/>
  <c r="J52" i="41"/>
  <c r="K52" i="41"/>
  <c r="L52" i="41"/>
  <c r="C53" i="41"/>
  <c r="D53" i="41"/>
  <c r="E53" i="41"/>
  <c r="F53" i="41"/>
  <c r="G53" i="41"/>
  <c r="H53" i="41"/>
  <c r="I53" i="41"/>
  <c r="J53" i="41"/>
  <c r="K53" i="41"/>
  <c r="L53" i="41"/>
  <c r="C54" i="41"/>
  <c r="D54" i="41"/>
  <c r="E54" i="41"/>
  <c r="F54" i="41"/>
  <c r="G54" i="41"/>
  <c r="H54" i="41"/>
  <c r="I54" i="41"/>
  <c r="J54" i="41"/>
  <c r="K54" i="41"/>
  <c r="L54" i="41"/>
  <c r="C58" i="41"/>
  <c r="D58" i="41"/>
  <c r="E58" i="41"/>
  <c r="F58" i="41"/>
  <c r="G58" i="41"/>
  <c r="H58" i="41"/>
  <c r="I58" i="41"/>
  <c r="J58" i="41"/>
  <c r="K58" i="41"/>
  <c r="L58" i="41"/>
  <c r="C59" i="41"/>
  <c r="D59" i="41"/>
  <c r="E59" i="41"/>
  <c r="F59" i="41"/>
  <c r="G59" i="41"/>
  <c r="H59" i="41"/>
  <c r="I59" i="41"/>
  <c r="J59" i="41"/>
  <c r="K59" i="41"/>
  <c r="L59" i="41"/>
  <c r="C60" i="41"/>
  <c r="D60" i="41"/>
  <c r="E60" i="41"/>
  <c r="F60" i="41"/>
  <c r="G60" i="41"/>
  <c r="H60" i="41"/>
  <c r="I60" i="41"/>
  <c r="J60" i="41"/>
  <c r="K60" i="41"/>
  <c r="L60" i="41"/>
  <c r="C61" i="41"/>
  <c r="D61" i="41"/>
  <c r="E61" i="41"/>
  <c r="F61" i="41"/>
  <c r="G61" i="41"/>
  <c r="H61" i="41"/>
  <c r="I61" i="41"/>
  <c r="J61" i="41"/>
  <c r="K61" i="41"/>
  <c r="L61" i="41"/>
  <c r="C62" i="41"/>
  <c r="D62" i="41"/>
  <c r="E62" i="41"/>
  <c r="F62" i="41"/>
  <c r="G62" i="41"/>
  <c r="H62" i="41"/>
  <c r="I62" i="41"/>
  <c r="J62" i="41"/>
  <c r="K62" i="41"/>
  <c r="L62" i="41"/>
  <c r="C63" i="41"/>
  <c r="D63" i="41"/>
  <c r="E63" i="41"/>
  <c r="F63" i="41"/>
  <c r="G63" i="41"/>
  <c r="H63" i="41"/>
  <c r="I63" i="41"/>
  <c r="J63" i="41"/>
  <c r="K63" i="41"/>
  <c r="L63" i="41"/>
  <c r="C64" i="41"/>
  <c r="D64" i="41"/>
  <c r="E64" i="41"/>
  <c r="F64" i="41"/>
  <c r="G64" i="41"/>
  <c r="H64" i="41"/>
  <c r="I64" i="41"/>
  <c r="J64" i="41"/>
  <c r="K64" i="41"/>
  <c r="L64" i="41"/>
  <c r="C65" i="41"/>
  <c r="D65" i="41"/>
  <c r="E65" i="41"/>
  <c r="F65" i="41"/>
  <c r="G65" i="41"/>
  <c r="H65" i="41"/>
  <c r="I65" i="41"/>
  <c r="J65" i="41"/>
  <c r="K65" i="41"/>
  <c r="L65" i="41"/>
  <c r="C66" i="41"/>
  <c r="D66" i="41"/>
  <c r="E66" i="41"/>
  <c r="F66" i="41"/>
  <c r="G66" i="41"/>
  <c r="H66" i="41"/>
  <c r="I66" i="41"/>
  <c r="J66" i="41"/>
  <c r="K66" i="41"/>
  <c r="L66" i="41"/>
  <c r="C67" i="41"/>
  <c r="D67" i="41"/>
  <c r="E67" i="41"/>
  <c r="F67" i="41"/>
  <c r="G67" i="41"/>
  <c r="H67" i="41"/>
  <c r="I67" i="41"/>
  <c r="J67" i="41"/>
  <c r="K67" i="41"/>
  <c r="L67" i="41"/>
  <c r="C68" i="41"/>
  <c r="D68" i="41"/>
  <c r="E68" i="41"/>
  <c r="F68" i="41"/>
  <c r="G68" i="41"/>
  <c r="H68" i="41"/>
  <c r="I68" i="41"/>
  <c r="J68" i="41"/>
  <c r="K68" i="41"/>
  <c r="L68" i="41"/>
  <c r="C69" i="41"/>
  <c r="D69" i="41"/>
  <c r="E69" i="41"/>
  <c r="F69" i="41"/>
  <c r="G69" i="41"/>
  <c r="H69" i="41"/>
  <c r="I69" i="41"/>
  <c r="J69" i="41"/>
  <c r="K69" i="41"/>
  <c r="L69" i="41"/>
  <c r="C70" i="41"/>
  <c r="D70" i="41"/>
  <c r="E70" i="41"/>
  <c r="F70" i="41"/>
  <c r="G70" i="41"/>
  <c r="H70" i="41"/>
  <c r="I70" i="41"/>
  <c r="J70" i="41"/>
  <c r="K70" i="41"/>
  <c r="L70" i="41"/>
  <c r="C71" i="41"/>
  <c r="D71" i="41"/>
  <c r="E71" i="41"/>
  <c r="F71" i="41"/>
  <c r="G71" i="41"/>
  <c r="H71" i="41"/>
  <c r="I71" i="41"/>
  <c r="J71" i="41"/>
  <c r="K71" i="41"/>
  <c r="L71" i="41"/>
  <c r="C72" i="41"/>
  <c r="D72" i="41"/>
  <c r="E72" i="41"/>
  <c r="F72" i="41"/>
  <c r="G72" i="41"/>
  <c r="H72" i="41"/>
  <c r="I72" i="41"/>
  <c r="J72" i="41"/>
  <c r="K72" i="41"/>
  <c r="L72" i="41"/>
  <c r="C73" i="41"/>
  <c r="D73" i="41"/>
  <c r="E73" i="41"/>
  <c r="F73" i="41"/>
  <c r="G73" i="41"/>
  <c r="H73" i="41"/>
  <c r="I73" i="41"/>
  <c r="J73" i="41"/>
  <c r="K73" i="41"/>
  <c r="L73" i="41"/>
  <c r="C74" i="41"/>
  <c r="D74" i="41"/>
  <c r="E74" i="41"/>
  <c r="F74" i="41"/>
  <c r="G74" i="41"/>
  <c r="H74" i="41"/>
  <c r="I74" i="41"/>
  <c r="J74" i="41"/>
  <c r="K74" i="41"/>
  <c r="L74" i="41"/>
  <c r="C75" i="41"/>
  <c r="D75" i="41"/>
  <c r="E75" i="41"/>
  <c r="F75" i="41"/>
  <c r="G75" i="41"/>
  <c r="H75" i="41"/>
  <c r="I75" i="41"/>
  <c r="J75" i="41"/>
  <c r="K75" i="41"/>
  <c r="L75" i="41"/>
  <c r="C76" i="41"/>
  <c r="D76" i="41"/>
  <c r="E76" i="41"/>
  <c r="F76" i="41"/>
  <c r="G76" i="41"/>
  <c r="H76" i="41"/>
  <c r="I76" i="41"/>
  <c r="J76" i="41"/>
  <c r="K76" i="41"/>
  <c r="L76" i="41"/>
  <c r="C77" i="41"/>
  <c r="D77" i="41"/>
  <c r="E77" i="41"/>
  <c r="F77" i="41"/>
  <c r="G77" i="41"/>
  <c r="H77" i="41"/>
  <c r="I77" i="41"/>
  <c r="J77" i="41"/>
  <c r="K77" i="41"/>
  <c r="L77" i="41"/>
  <c r="C78" i="41"/>
  <c r="D78" i="41"/>
  <c r="E78" i="41"/>
  <c r="F78" i="41"/>
  <c r="G78" i="41"/>
  <c r="H78" i="41"/>
  <c r="I78" i="41"/>
  <c r="J78" i="41"/>
  <c r="K78" i="41"/>
  <c r="L78" i="41"/>
  <c r="C82" i="41"/>
  <c r="D82" i="41"/>
  <c r="E82" i="41"/>
  <c r="F82" i="41"/>
  <c r="G82" i="41"/>
  <c r="H82" i="41"/>
  <c r="I82" i="41"/>
  <c r="J82" i="41"/>
  <c r="K82" i="41"/>
  <c r="L82" i="41"/>
  <c r="C83" i="41"/>
  <c r="D83" i="41"/>
  <c r="E83" i="41"/>
  <c r="F83" i="41"/>
  <c r="G83" i="41"/>
  <c r="H83" i="41"/>
  <c r="I83" i="41"/>
  <c r="J83" i="41"/>
  <c r="K83" i="41"/>
  <c r="L83" i="41"/>
  <c r="C84" i="41"/>
  <c r="D84" i="41"/>
  <c r="E84" i="41"/>
  <c r="F84" i="41"/>
  <c r="G84" i="41"/>
  <c r="H84" i="41"/>
  <c r="I84" i="41"/>
  <c r="J84" i="41"/>
  <c r="K84" i="41"/>
  <c r="L84" i="41"/>
  <c r="C85" i="41"/>
  <c r="D85" i="41"/>
  <c r="E85" i="41"/>
  <c r="F85" i="41"/>
  <c r="G85" i="41"/>
  <c r="H85" i="41"/>
  <c r="I85" i="41"/>
  <c r="J85" i="41"/>
  <c r="K85" i="41"/>
  <c r="L85" i="41"/>
  <c r="C86" i="41"/>
  <c r="D86" i="41"/>
  <c r="E86" i="41"/>
  <c r="F86" i="41"/>
  <c r="G86" i="41"/>
  <c r="H86" i="41"/>
  <c r="I86" i="41"/>
  <c r="J86" i="41"/>
  <c r="K86" i="41"/>
  <c r="L86" i="41"/>
  <c r="C87" i="41"/>
  <c r="D87" i="41"/>
  <c r="E87" i="41"/>
  <c r="F87" i="41"/>
  <c r="G87" i="41"/>
  <c r="H87" i="41"/>
  <c r="I87" i="41"/>
  <c r="J87" i="41"/>
  <c r="K87" i="41"/>
  <c r="L87" i="41"/>
  <c r="C91" i="41"/>
  <c r="D91" i="41"/>
  <c r="E91" i="41"/>
  <c r="F91" i="41"/>
  <c r="G91" i="41"/>
  <c r="H91" i="41"/>
  <c r="I91" i="41"/>
  <c r="J91" i="41"/>
  <c r="K91" i="41"/>
  <c r="L91" i="41"/>
  <c r="C92" i="41"/>
  <c r="D92" i="41"/>
  <c r="E92" i="41"/>
  <c r="F92" i="41"/>
  <c r="G92" i="41"/>
  <c r="H92" i="41"/>
  <c r="I92" i="41"/>
  <c r="J92" i="41"/>
  <c r="K92" i="41"/>
  <c r="L92" i="41"/>
  <c r="C93" i="41"/>
  <c r="D93" i="41"/>
  <c r="E93" i="41"/>
  <c r="F93" i="41"/>
  <c r="G93" i="41"/>
  <c r="H93" i="41"/>
  <c r="I93" i="41"/>
  <c r="J93" i="41"/>
  <c r="K93" i="41"/>
  <c r="L93" i="41"/>
  <c r="C94" i="41"/>
  <c r="D94" i="41"/>
  <c r="E94" i="41"/>
  <c r="F94" i="41"/>
  <c r="G94" i="41"/>
  <c r="H94" i="41"/>
  <c r="I94" i="41"/>
  <c r="J94" i="41"/>
  <c r="K94" i="41"/>
  <c r="L94" i="41"/>
  <c r="C95" i="41"/>
  <c r="D95" i="41"/>
  <c r="E95" i="41"/>
  <c r="F95" i="41"/>
  <c r="G95" i="41"/>
  <c r="H95" i="41"/>
  <c r="I95" i="41"/>
  <c r="J95" i="41"/>
  <c r="K95" i="41"/>
  <c r="L95" i="41"/>
  <c r="C96" i="41"/>
  <c r="D96" i="41"/>
  <c r="E96" i="41"/>
  <c r="F96" i="41"/>
  <c r="G96" i="41"/>
  <c r="H96" i="41"/>
  <c r="I96" i="41"/>
  <c r="J96" i="41"/>
  <c r="K96" i="41"/>
  <c r="L96" i="41"/>
  <c r="C97" i="41"/>
  <c r="D97" i="41"/>
  <c r="E97" i="41"/>
  <c r="F97" i="41"/>
  <c r="G97" i="41"/>
  <c r="H97" i="41"/>
  <c r="I97" i="41"/>
  <c r="J97" i="41"/>
  <c r="K97" i="41"/>
  <c r="L97" i="41"/>
  <c r="C98" i="41"/>
  <c r="D98" i="41"/>
  <c r="E98" i="41"/>
  <c r="F98" i="41"/>
  <c r="G98" i="41"/>
  <c r="H98" i="41"/>
  <c r="I98" i="41"/>
  <c r="J98" i="41"/>
  <c r="K98" i="41"/>
  <c r="L98" i="41"/>
  <c r="C102" i="41"/>
  <c r="D102" i="41"/>
  <c r="E102" i="41"/>
  <c r="F102" i="41"/>
  <c r="G102" i="41"/>
  <c r="H102" i="41"/>
  <c r="I102" i="41"/>
  <c r="J102" i="41"/>
  <c r="K102" i="41"/>
  <c r="L102" i="41"/>
  <c r="C103" i="41"/>
  <c r="D103" i="41"/>
  <c r="E103" i="41"/>
  <c r="F103" i="41"/>
  <c r="G103" i="41"/>
  <c r="H103" i="41"/>
  <c r="I103" i="41"/>
  <c r="J103" i="41"/>
  <c r="K103" i="41"/>
  <c r="L103" i="41"/>
  <c r="C104" i="41"/>
  <c r="D104" i="41"/>
  <c r="E104" i="41"/>
  <c r="F104" i="41"/>
  <c r="G104" i="41"/>
  <c r="H104" i="41"/>
  <c r="I104" i="41"/>
  <c r="J104" i="41"/>
  <c r="K104" i="41"/>
  <c r="L104" i="41"/>
  <c r="C105" i="41"/>
  <c r="D105" i="41"/>
  <c r="E105" i="41"/>
  <c r="F105" i="41"/>
  <c r="G105" i="41"/>
  <c r="H105" i="41"/>
  <c r="I105" i="41"/>
  <c r="J105" i="41"/>
  <c r="K105" i="41"/>
  <c r="L105" i="41"/>
  <c r="C106" i="41"/>
  <c r="D106" i="41"/>
  <c r="E106" i="41"/>
  <c r="F106" i="41"/>
  <c r="G106" i="41"/>
  <c r="H106" i="41"/>
  <c r="I106" i="41"/>
  <c r="J106" i="41"/>
  <c r="K106" i="41"/>
  <c r="L106" i="41"/>
  <c r="C107" i="41"/>
  <c r="D107" i="41"/>
  <c r="E107" i="41"/>
  <c r="F107" i="41"/>
  <c r="G107" i="41"/>
  <c r="H107" i="41"/>
  <c r="I107" i="41"/>
  <c r="J107" i="41"/>
  <c r="K107" i="41"/>
  <c r="L107" i="41"/>
  <c r="C111" i="41"/>
  <c r="D111" i="41"/>
  <c r="E111" i="41"/>
  <c r="F111" i="41"/>
  <c r="G111" i="41"/>
  <c r="H111" i="41"/>
  <c r="I111" i="41"/>
  <c r="J111" i="41"/>
  <c r="K111" i="41"/>
  <c r="L111" i="41"/>
  <c r="C112" i="41"/>
  <c r="D112" i="41"/>
  <c r="E112" i="41"/>
  <c r="F112" i="41"/>
  <c r="G112" i="41"/>
  <c r="H112" i="41"/>
  <c r="I112" i="41"/>
  <c r="J112" i="41"/>
  <c r="K112" i="41"/>
  <c r="L112" i="41"/>
  <c r="C113" i="41"/>
  <c r="D113" i="41"/>
  <c r="E113" i="41"/>
  <c r="F113" i="41"/>
  <c r="G113" i="41"/>
  <c r="H113" i="41"/>
  <c r="I113" i="41"/>
  <c r="J113" i="41"/>
  <c r="K113" i="41"/>
  <c r="L113" i="41"/>
  <c r="C114" i="41"/>
  <c r="D114" i="41"/>
  <c r="E114" i="41"/>
  <c r="F114" i="41"/>
  <c r="G114" i="41"/>
  <c r="H114" i="41"/>
  <c r="I114" i="41"/>
  <c r="J114" i="41"/>
  <c r="K114" i="41"/>
  <c r="L114" i="41"/>
  <c r="C115" i="41"/>
  <c r="D115" i="41"/>
  <c r="E115" i="41"/>
  <c r="F115" i="41"/>
  <c r="G115" i="41"/>
  <c r="H115" i="41"/>
  <c r="I115" i="41"/>
  <c r="J115" i="41"/>
  <c r="K115" i="41"/>
  <c r="L115" i="41"/>
  <c r="C116" i="41"/>
  <c r="D116" i="41"/>
  <c r="E116" i="41"/>
  <c r="F116" i="41"/>
  <c r="G116" i="41"/>
  <c r="H116" i="41"/>
  <c r="I116" i="41"/>
  <c r="J116" i="41"/>
  <c r="K116" i="41"/>
  <c r="L116" i="41"/>
  <c r="C117" i="41"/>
  <c r="D117" i="41"/>
  <c r="E117" i="41"/>
  <c r="F117" i="41"/>
  <c r="G117" i="41"/>
  <c r="H117" i="41"/>
  <c r="I117" i="41"/>
  <c r="J117" i="41"/>
  <c r="K117" i="41"/>
  <c r="L117" i="41"/>
  <c r="C118" i="41"/>
  <c r="D118" i="41"/>
  <c r="E118" i="41"/>
  <c r="F118" i="41"/>
  <c r="G118" i="41"/>
  <c r="H118" i="41"/>
  <c r="I118" i="41"/>
  <c r="J118" i="41"/>
  <c r="K118" i="41"/>
  <c r="L118" i="41"/>
  <c r="C119" i="41"/>
  <c r="D119" i="41"/>
  <c r="E119" i="41"/>
  <c r="F119" i="41"/>
  <c r="G119" i="41"/>
  <c r="H119" i="41"/>
  <c r="I119" i="41"/>
  <c r="J119" i="41"/>
  <c r="K119" i="41"/>
  <c r="L119" i="41"/>
  <c r="C120" i="41"/>
  <c r="D120" i="41"/>
  <c r="E120" i="41"/>
  <c r="F120" i="41"/>
  <c r="G120" i="41"/>
  <c r="H120" i="41"/>
  <c r="I120" i="41"/>
  <c r="J120" i="41"/>
  <c r="K120" i="41"/>
  <c r="L120" i="41"/>
  <c r="C124" i="41"/>
  <c r="D124" i="41"/>
  <c r="E124" i="41"/>
  <c r="F124" i="41"/>
  <c r="G124" i="41"/>
  <c r="H124" i="41"/>
  <c r="I124" i="41"/>
  <c r="J124" i="41"/>
  <c r="K124" i="41"/>
  <c r="L124" i="41"/>
  <c r="C125" i="41"/>
  <c r="D125" i="41"/>
  <c r="E125" i="41"/>
  <c r="F125" i="41"/>
  <c r="G125" i="41"/>
  <c r="H125" i="41"/>
  <c r="I125" i="41"/>
  <c r="J125" i="41"/>
  <c r="K125" i="41"/>
  <c r="L125" i="41"/>
  <c r="C126" i="41"/>
  <c r="D126" i="41"/>
  <c r="E126" i="41"/>
  <c r="F126" i="41"/>
  <c r="G126" i="41"/>
  <c r="H126" i="41"/>
  <c r="I126" i="41"/>
  <c r="J126" i="41"/>
  <c r="K126" i="41"/>
  <c r="L126" i="41"/>
  <c r="C127" i="41"/>
  <c r="D127" i="41"/>
  <c r="E127" i="41"/>
  <c r="F127" i="41"/>
  <c r="G127" i="41"/>
  <c r="H127" i="41"/>
  <c r="I127" i="41"/>
  <c r="J127" i="41"/>
  <c r="K127" i="41"/>
  <c r="L127" i="41"/>
  <c r="C128" i="41"/>
  <c r="D128" i="41"/>
  <c r="E128" i="41"/>
  <c r="F128" i="41"/>
  <c r="G128" i="41"/>
  <c r="H128" i="41"/>
  <c r="I128" i="41"/>
  <c r="J128" i="41"/>
  <c r="K128" i="41"/>
  <c r="L128" i="41"/>
  <c r="C129" i="41"/>
  <c r="D129" i="41"/>
  <c r="E129" i="41"/>
  <c r="F129" i="41"/>
  <c r="G129" i="41"/>
  <c r="H129" i="41"/>
  <c r="I129" i="41"/>
  <c r="J129" i="41"/>
  <c r="K129" i="41"/>
  <c r="L129" i="41"/>
  <c r="C130" i="41"/>
  <c r="D130" i="41"/>
  <c r="E130" i="41"/>
  <c r="F130" i="41"/>
  <c r="G130" i="41"/>
  <c r="H130" i="41"/>
  <c r="I130" i="41"/>
  <c r="J130" i="41"/>
  <c r="K130" i="41"/>
  <c r="L130" i="41"/>
  <c r="C131" i="41"/>
  <c r="D131" i="41"/>
  <c r="E131" i="41"/>
  <c r="F131" i="41"/>
  <c r="G131" i="41"/>
  <c r="H131" i="41"/>
  <c r="I131" i="41"/>
  <c r="J131" i="41"/>
  <c r="K131" i="41"/>
  <c r="L131" i="41"/>
  <c r="C132" i="41"/>
  <c r="D132" i="41"/>
  <c r="E132" i="41"/>
  <c r="F132" i="41"/>
  <c r="G132" i="41"/>
  <c r="H132" i="41"/>
  <c r="I132" i="41"/>
  <c r="J132" i="41"/>
  <c r="K132" i="41"/>
  <c r="L132" i="41"/>
  <c r="C133" i="41"/>
  <c r="D133" i="41"/>
  <c r="E133" i="41"/>
  <c r="F133" i="41"/>
  <c r="G133" i="41"/>
  <c r="H133" i="41"/>
  <c r="I133" i="41"/>
  <c r="J133" i="41"/>
  <c r="K133" i="41"/>
  <c r="L133" i="41"/>
  <c r="C134" i="41"/>
  <c r="D134" i="41"/>
  <c r="E134" i="41"/>
  <c r="F134" i="41"/>
  <c r="G134" i="41"/>
  <c r="H134" i="41"/>
  <c r="I134" i="41"/>
  <c r="J134" i="41"/>
  <c r="K134" i="41"/>
  <c r="L134" i="41"/>
  <c r="C135" i="41"/>
  <c r="D135" i="41"/>
  <c r="E135" i="41"/>
  <c r="F135" i="41"/>
  <c r="G135" i="41"/>
  <c r="H135" i="41"/>
  <c r="I135" i="41"/>
  <c r="J135" i="41"/>
  <c r="K135" i="41"/>
  <c r="L135" i="41"/>
  <c r="C136" i="41"/>
  <c r="D136" i="41"/>
  <c r="E136" i="41"/>
  <c r="F136" i="41"/>
  <c r="G136" i="41"/>
  <c r="H136" i="41"/>
  <c r="I136" i="41"/>
  <c r="J136" i="41"/>
  <c r="K136" i="41"/>
  <c r="L136" i="41"/>
  <c r="C137" i="41"/>
  <c r="D137" i="41"/>
  <c r="E137" i="41"/>
  <c r="F137" i="41"/>
  <c r="G137" i="41"/>
  <c r="H137" i="41"/>
  <c r="I137" i="41"/>
  <c r="J137" i="41"/>
  <c r="K137" i="41"/>
  <c r="L137" i="41"/>
  <c r="C138" i="41"/>
  <c r="D138" i="41"/>
  <c r="E138" i="41"/>
  <c r="F138" i="41"/>
  <c r="G138" i="41"/>
  <c r="H138" i="41"/>
  <c r="I138" i="41"/>
  <c r="J138" i="41"/>
  <c r="K138" i="41"/>
  <c r="L138" i="41"/>
  <c r="C139" i="41"/>
  <c r="D139" i="41"/>
  <c r="E139" i="41"/>
  <c r="F139" i="41"/>
  <c r="G139" i="41"/>
  <c r="H139" i="41"/>
  <c r="I139" i="41"/>
  <c r="J139" i="41"/>
  <c r="K139" i="41"/>
  <c r="L139" i="41"/>
  <c r="C140" i="41"/>
  <c r="D140" i="41"/>
  <c r="E140" i="41"/>
  <c r="F140" i="41"/>
  <c r="G140" i="41"/>
  <c r="H140" i="41"/>
  <c r="I140" i="41"/>
  <c r="J140" i="41"/>
  <c r="K140" i="41"/>
  <c r="L140" i="41"/>
  <c r="C144" i="41"/>
  <c r="D144" i="41"/>
  <c r="E144" i="41"/>
  <c r="F144" i="41"/>
  <c r="G144" i="41"/>
  <c r="H144" i="41"/>
  <c r="I144" i="41"/>
  <c r="J144" i="41"/>
  <c r="K144" i="41"/>
  <c r="L144" i="41"/>
  <c r="D7" i="41"/>
  <c r="E7" i="41"/>
  <c r="F7" i="41"/>
  <c r="G7" i="41"/>
  <c r="H7" i="41"/>
  <c r="I7" i="41"/>
  <c r="J7" i="41"/>
  <c r="K7" i="41"/>
  <c r="L7" i="41"/>
  <c r="C7" i="41"/>
  <c r="C9" i="39"/>
  <c r="D9" i="39"/>
  <c r="E9" i="39"/>
  <c r="F9" i="39"/>
  <c r="G9" i="39"/>
  <c r="H9" i="39"/>
  <c r="I9" i="39"/>
  <c r="J9" i="39"/>
  <c r="K9" i="39"/>
  <c r="L9" i="39"/>
  <c r="C10" i="39"/>
  <c r="D10" i="39"/>
  <c r="E10" i="39"/>
  <c r="F10" i="39"/>
  <c r="G10" i="39"/>
  <c r="H10" i="39"/>
  <c r="I10" i="39"/>
  <c r="J10" i="39"/>
  <c r="K10" i="39"/>
  <c r="L10" i="39"/>
  <c r="C11" i="39"/>
  <c r="D11" i="39"/>
  <c r="E11" i="39"/>
  <c r="F11" i="39"/>
  <c r="G11" i="39"/>
  <c r="H11" i="39"/>
  <c r="I11" i="39"/>
  <c r="J11" i="39"/>
  <c r="K11" i="39"/>
  <c r="L11" i="39"/>
  <c r="C12" i="39"/>
  <c r="D12" i="39"/>
  <c r="E12" i="39"/>
  <c r="F12" i="39"/>
  <c r="G12" i="39"/>
  <c r="H12" i="39"/>
  <c r="I12" i="39"/>
  <c r="J12" i="39"/>
  <c r="K12" i="39"/>
  <c r="L12" i="39"/>
  <c r="C13" i="39"/>
  <c r="D13" i="39"/>
  <c r="E13" i="39"/>
  <c r="F13" i="39"/>
  <c r="G13" i="39"/>
  <c r="H13" i="39"/>
  <c r="I13" i="39"/>
  <c r="J13" i="39"/>
  <c r="K13" i="39"/>
  <c r="L13" i="39"/>
  <c r="C14" i="39"/>
  <c r="D14" i="39"/>
  <c r="E14" i="39"/>
  <c r="F14" i="39"/>
  <c r="G14" i="39"/>
  <c r="H14" i="39"/>
  <c r="I14" i="39"/>
  <c r="J14" i="39"/>
  <c r="K14" i="39"/>
  <c r="L14" i="39"/>
  <c r="C15" i="39"/>
  <c r="D15" i="39"/>
  <c r="E15" i="39"/>
  <c r="F15" i="39"/>
  <c r="G15" i="39"/>
  <c r="H15" i="39"/>
  <c r="I15" i="39"/>
  <c r="J15" i="39"/>
  <c r="K15" i="39"/>
  <c r="L15" i="39"/>
  <c r="C16" i="39"/>
  <c r="D16" i="39"/>
  <c r="E16" i="39"/>
  <c r="F16" i="39"/>
  <c r="G16" i="39"/>
  <c r="H16" i="39"/>
  <c r="I16" i="39"/>
  <c r="J16" i="39"/>
  <c r="K16" i="39"/>
  <c r="L16" i="39"/>
  <c r="C17" i="39"/>
  <c r="D17" i="39"/>
  <c r="E17" i="39"/>
  <c r="F17" i="39"/>
  <c r="G17" i="39"/>
  <c r="H17" i="39"/>
  <c r="I17" i="39"/>
  <c r="J17" i="39"/>
  <c r="K17" i="39"/>
  <c r="L17" i="39"/>
  <c r="C18" i="39"/>
  <c r="D18" i="39"/>
  <c r="E18" i="39"/>
  <c r="F18" i="39"/>
  <c r="G18" i="39"/>
  <c r="H18" i="39"/>
  <c r="I18" i="39"/>
  <c r="J18" i="39"/>
  <c r="K18" i="39"/>
  <c r="L18" i="39"/>
  <c r="C19" i="39"/>
  <c r="D19" i="39"/>
  <c r="E19" i="39"/>
  <c r="F19" i="39"/>
  <c r="G19" i="39"/>
  <c r="H19" i="39"/>
  <c r="I19" i="39"/>
  <c r="J19" i="39"/>
  <c r="K19" i="39"/>
  <c r="L19" i="39"/>
  <c r="C20" i="39"/>
  <c r="D20" i="39"/>
  <c r="E20" i="39"/>
  <c r="F20" i="39"/>
  <c r="G20" i="39"/>
  <c r="H20" i="39"/>
  <c r="I20" i="39"/>
  <c r="J20" i="39"/>
  <c r="K20" i="39"/>
  <c r="L20" i="39"/>
  <c r="C21" i="39"/>
  <c r="D21" i="39"/>
  <c r="E21" i="39"/>
  <c r="F21" i="39"/>
  <c r="G21" i="39"/>
  <c r="H21" i="39"/>
  <c r="I21" i="39"/>
  <c r="J21" i="39"/>
  <c r="K21" i="39"/>
  <c r="L21" i="39"/>
  <c r="C22" i="39"/>
  <c r="D22" i="39"/>
  <c r="E22" i="39"/>
  <c r="F22" i="39"/>
  <c r="G22" i="39"/>
  <c r="H22" i="39"/>
  <c r="I22" i="39"/>
  <c r="J22" i="39"/>
  <c r="K22" i="39"/>
  <c r="L22" i="39"/>
  <c r="C23" i="39"/>
  <c r="D23" i="39"/>
  <c r="E23" i="39"/>
  <c r="F23" i="39"/>
  <c r="G23" i="39"/>
  <c r="H23" i="39"/>
  <c r="I23" i="39"/>
  <c r="J23" i="39"/>
  <c r="K23" i="39"/>
  <c r="L23" i="39"/>
  <c r="C24" i="39"/>
  <c r="D24" i="39"/>
  <c r="E24" i="39"/>
  <c r="F24" i="39"/>
  <c r="G24" i="39"/>
  <c r="H24" i="39"/>
  <c r="I24" i="39"/>
  <c r="J24" i="39"/>
  <c r="K24" i="39"/>
  <c r="L24" i="39"/>
  <c r="C25" i="39"/>
  <c r="D25" i="39"/>
  <c r="E25" i="39"/>
  <c r="F25" i="39"/>
  <c r="G25" i="39"/>
  <c r="H25" i="39"/>
  <c r="I25" i="39"/>
  <c r="J25" i="39"/>
  <c r="K25" i="39"/>
  <c r="L25" i="39"/>
  <c r="C26" i="39"/>
  <c r="D26" i="39"/>
  <c r="E26" i="39"/>
  <c r="F26" i="39"/>
  <c r="G26" i="39"/>
  <c r="H26" i="39"/>
  <c r="I26" i="39"/>
  <c r="J26" i="39"/>
  <c r="K26" i="39"/>
  <c r="L26" i="39"/>
  <c r="C27" i="39"/>
  <c r="D27" i="39"/>
  <c r="E27" i="39"/>
  <c r="F27" i="39"/>
  <c r="G27" i="39"/>
  <c r="H27" i="39"/>
  <c r="I27" i="39"/>
  <c r="J27" i="39"/>
  <c r="K27" i="39"/>
  <c r="L27" i="39"/>
  <c r="C28" i="39"/>
  <c r="D28" i="39"/>
  <c r="E28" i="39"/>
  <c r="F28" i="39"/>
  <c r="G28" i="39"/>
  <c r="H28" i="39"/>
  <c r="I28" i="39"/>
  <c r="J28" i="39"/>
  <c r="K28" i="39"/>
  <c r="L28" i="39"/>
  <c r="C29" i="39"/>
  <c r="D29" i="39"/>
  <c r="E29" i="39"/>
  <c r="F29" i="39"/>
  <c r="G29" i="39"/>
  <c r="H29" i="39"/>
  <c r="I29" i="39"/>
  <c r="J29" i="39"/>
  <c r="K29" i="39"/>
  <c r="L29" i="39"/>
  <c r="C30" i="39"/>
  <c r="D30" i="39"/>
  <c r="E30" i="39"/>
  <c r="F30" i="39"/>
  <c r="G30" i="39"/>
  <c r="H30" i="39"/>
  <c r="I30" i="39"/>
  <c r="J30" i="39"/>
  <c r="K30" i="39"/>
  <c r="L30" i="39"/>
  <c r="C31" i="39"/>
  <c r="D31" i="39"/>
  <c r="E31" i="39"/>
  <c r="F31" i="39"/>
  <c r="G31" i="39"/>
  <c r="H31" i="39"/>
  <c r="I31" i="39"/>
  <c r="J31" i="39"/>
  <c r="K31" i="39"/>
  <c r="L31" i="39"/>
  <c r="C32" i="39"/>
  <c r="D32" i="39"/>
  <c r="E32" i="39"/>
  <c r="F32" i="39"/>
  <c r="G32" i="39"/>
  <c r="H32" i="39"/>
  <c r="I32" i="39"/>
  <c r="J32" i="39"/>
  <c r="K32" i="39"/>
  <c r="L32" i="39"/>
  <c r="C33" i="39"/>
  <c r="D33" i="39"/>
  <c r="E33" i="39"/>
  <c r="F33" i="39"/>
  <c r="G33" i="39"/>
  <c r="H33" i="39"/>
  <c r="I33" i="39"/>
  <c r="J33" i="39"/>
  <c r="K33" i="39"/>
  <c r="L33" i="39"/>
  <c r="C37" i="39"/>
  <c r="D37" i="39"/>
  <c r="E37" i="39"/>
  <c r="F37" i="39"/>
  <c r="G37" i="39"/>
  <c r="H37" i="39"/>
  <c r="I37" i="39"/>
  <c r="J37" i="39"/>
  <c r="K37" i="39"/>
  <c r="L37" i="39"/>
  <c r="C38" i="39"/>
  <c r="D38" i="39"/>
  <c r="E38" i="39"/>
  <c r="F38" i="39"/>
  <c r="G38" i="39"/>
  <c r="H38" i="39"/>
  <c r="I38" i="39"/>
  <c r="J38" i="39"/>
  <c r="K38" i="39"/>
  <c r="L38" i="39"/>
  <c r="C39" i="39"/>
  <c r="D39" i="39"/>
  <c r="E39" i="39"/>
  <c r="F39" i="39"/>
  <c r="G39" i="39"/>
  <c r="H39" i="39"/>
  <c r="I39" i="39"/>
  <c r="J39" i="39"/>
  <c r="K39" i="39"/>
  <c r="L39" i="39"/>
  <c r="C40" i="39"/>
  <c r="D40" i="39"/>
  <c r="E40" i="39"/>
  <c r="F40" i="39"/>
  <c r="G40" i="39"/>
  <c r="H40" i="39"/>
  <c r="I40" i="39"/>
  <c r="J40" i="39"/>
  <c r="K40" i="39"/>
  <c r="L40" i="39"/>
  <c r="C41" i="39"/>
  <c r="D41" i="39"/>
  <c r="E41" i="39"/>
  <c r="F41" i="39"/>
  <c r="G41" i="39"/>
  <c r="H41" i="39"/>
  <c r="I41" i="39"/>
  <c r="J41" i="39"/>
  <c r="K41" i="39"/>
  <c r="L41" i="39"/>
  <c r="C42" i="39"/>
  <c r="D42" i="39"/>
  <c r="E42" i="39"/>
  <c r="F42" i="39"/>
  <c r="G42" i="39"/>
  <c r="H42" i="39"/>
  <c r="I42" i="39"/>
  <c r="J42" i="39"/>
  <c r="K42" i="39"/>
  <c r="L42" i="39"/>
  <c r="C43" i="39"/>
  <c r="D43" i="39"/>
  <c r="E43" i="39"/>
  <c r="F43" i="39"/>
  <c r="G43" i="39"/>
  <c r="H43" i="39"/>
  <c r="I43" i="39"/>
  <c r="J43" i="39"/>
  <c r="K43" i="39"/>
  <c r="L43" i="39"/>
  <c r="C44" i="39"/>
  <c r="D44" i="39"/>
  <c r="E44" i="39"/>
  <c r="F44" i="39"/>
  <c r="G44" i="39"/>
  <c r="H44" i="39"/>
  <c r="I44" i="39"/>
  <c r="J44" i="39"/>
  <c r="K44" i="39"/>
  <c r="L44" i="39"/>
  <c r="C45" i="39"/>
  <c r="D45" i="39"/>
  <c r="E45" i="39"/>
  <c r="F45" i="39"/>
  <c r="G45" i="39"/>
  <c r="H45" i="39"/>
  <c r="I45" i="39"/>
  <c r="J45" i="39"/>
  <c r="K45" i="39"/>
  <c r="L45" i="39"/>
  <c r="C46" i="39"/>
  <c r="D46" i="39"/>
  <c r="E46" i="39"/>
  <c r="F46" i="39"/>
  <c r="G46" i="39"/>
  <c r="H46" i="39"/>
  <c r="I46" i="39"/>
  <c r="J46" i="39"/>
  <c r="K46" i="39"/>
  <c r="L46" i="39"/>
  <c r="C47" i="39"/>
  <c r="D47" i="39"/>
  <c r="E47" i="39"/>
  <c r="F47" i="39"/>
  <c r="G47" i="39"/>
  <c r="H47" i="39"/>
  <c r="I47" i="39"/>
  <c r="J47" i="39"/>
  <c r="K47" i="39"/>
  <c r="L47" i="39"/>
  <c r="C48" i="39"/>
  <c r="D48" i="39"/>
  <c r="E48" i="39"/>
  <c r="F48" i="39"/>
  <c r="G48" i="39"/>
  <c r="H48" i="39"/>
  <c r="I48" i="39"/>
  <c r="J48" i="39"/>
  <c r="K48" i="39"/>
  <c r="L48" i="39"/>
  <c r="C49" i="39"/>
  <c r="D49" i="39"/>
  <c r="E49" i="39"/>
  <c r="F49" i="39"/>
  <c r="G49" i="39"/>
  <c r="H49" i="39"/>
  <c r="I49" i="39"/>
  <c r="J49" i="39"/>
  <c r="K49" i="39"/>
  <c r="L49" i="39"/>
  <c r="C50" i="39"/>
  <c r="D50" i="39"/>
  <c r="E50" i="39"/>
  <c r="F50" i="39"/>
  <c r="G50" i="39"/>
  <c r="H50" i="39"/>
  <c r="I50" i="39"/>
  <c r="J50" i="39"/>
  <c r="K50" i="39"/>
  <c r="L50" i="39"/>
  <c r="C51" i="39"/>
  <c r="D51" i="39"/>
  <c r="E51" i="39"/>
  <c r="F51" i="39"/>
  <c r="G51" i="39"/>
  <c r="H51" i="39"/>
  <c r="I51" i="39"/>
  <c r="J51" i="39"/>
  <c r="K51" i="39"/>
  <c r="L51" i="39"/>
  <c r="C52" i="39"/>
  <c r="D52" i="39"/>
  <c r="E52" i="39"/>
  <c r="F52" i="39"/>
  <c r="G52" i="39"/>
  <c r="H52" i="39"/>
  <c r="I52" i="39"/>
  <c r="J52" i="39"/>
  <c r="K52" i="39"/>
  <c r="L52" i="39"/>
  <c r="C53" i="39"/>
  <c r="D53" i="39"/>
  <c r="E53" i="39"/>
  <c r="F53" i="39"/>
  <c r="G53" i="39"/>
  <c r="H53" i="39"/>
  <c r="I53" i="39"/>
  <c r="J53" i="39"/>
  <c r="K53" i="39"/>
  <c r="L53" i="39"/>
  <c r="C54" i="39"/>
  <c r="D54" i="39"/>
  <c r="E54" i="39"/>
  <c r="F54" i="39"/>
  <c r="G54" i="39"/>
  <c r="H54" i="39"/>
  <c r="I54" i="39"/>
  <c r="J54" i="39"/>
  <c r="K54" i="39"/>
  <c r="L54" i="39"/>
  <c r="C58" i="39"/>
  <c r="D58" i="39"/>
  <c r="E58" i="39"/>
  <c r="F58" i="39"/>
  <c r="G58" i="39"/>
  <c r="H58" i="39"/>
  <c r="I58" i="39"/>
  <c r="J58" i="39"/>
  <c r="K58" i="39"/>
  <c r="L58" i="39"/>
  <c r="C59" i="39"/>
  <c r="D59" i="39"/>
  <c r="E59" i="39"/>
  <c r="F59" i="39"/>
  <c r="G59" i="39"/>
  <c r="H59" i="39"/>
  <c r="I59" i="39"/>
  <c r="J59" i="39"/>
  <c r="K59" i="39"/>
  <c r="L59" i="39"/>
  <c r="C60" i="39"/>
  <c r="D60" i="39"/>
  <c r="E60" i="39"/>
  <c r="F60" i="39"/>
  <c r="G60" i="39"/>
  <c r="H60" i="39"/>
  <c r="I60" i="39"/>
  <c r="J60" i="39"/>
  <c r="K60" i="39"/>
  <c r="L60" i="39"/>
  <c r="C61" i="39"/>
  <c r="D61" i="39"/>
  <c r="E61" i="39"/>
  <c r="F61" i="39"/>
  <c r="G61" i="39"/>
  <c r="H61" i="39"/>
  <c r="I61" i="39"/>
  <c r="J61" i="39"/>
  <c r="K61" i="39"/>
  <c r="L61" i="39"/>
  <c r="C62" i="39"/>
  <c r="D62" i="39"/>
  <c r="E62" i="39"/>
  <c r="F62" i="39"/>
  <c r="G62" i="39"/>
  <c r="H62" i="39"/>
  <c r="I62" i="39"/>
  <c r="J62" i="39"/>
  <c r="K62" i="39"/>
  <c r="L62" i="39"/>
  <c r="C63" i="39"/>
  <c r="D63" i="39"/>
  <c r="E63" i="39"/>
  <c r="F63" i="39"/>
  <c r="G63" i="39"/>
  <c r="H63" i="39"/>
  <c r="I63" i="39"/>
  <c r="J63" i="39"/>
  <c r="K63" i="39"/>
  <c r="L63" i="39"/>
  <c r="C64" i="39"/>
  <c r="D64" i="39"/>
  <c r="E64" i="39"/>
  <c r="F64" i="39"/>
  <c r="G64" i="39"/>
  <c r="H64" i="39"/>
  <c r="I64" i="39"/>
  <c r="J64" i="39"/>
  <c r="K64" i="39"/>
  <c r="L64" i="39"/>
  <c r="C65" i="39"/>
  <c r="D65" i="39"/>
  <c r="E65" i="39"/>
  <c r="F65" i="39"/>
  <c r="G65" i="39"/>
  <c r="H65" i="39"/>
  <c r="I65" i="39"/>
  <c r="J65" i="39"/>
  <c r="K65" i="39"/>
  <c r="L65" i="39"/>
  <c r="C66" i="39"/>
  <c r="D66" i="39"/>
  <c r="E66" i="39"/>
  <c r="F66" i="39"/>
  <c r="G66" i="39"/>
  <c r="H66" i="39"/>
  <c r="I66" i="39"/>
  <c r="J66" i="39"/>
  <c r="K66" i="39"/>
  <c r="L66" i="39"/>
  <c r="C67" i="39"/>
  <c r="D67" i="39"/>
  <c r="E67" i="39"/>
  <c r="F67" i="39"/>
  <c r="G67" i="39"/>
  <c r="H67" i="39"/>
  <c r="I67" i="39"/>
  <c r="J67" i="39"/>
  <c r="K67" i="39"/>
  <c r="L67" i="39"/>
  <c r="C68" i="39"/>
  <c r="D68" i="39"/>
  <c r="E68" i="39"/>
  <c r="F68" i="39"/>
  <c r="G68" i="39"/>
  <c r="H68" i="39"/>
  <c r="I68" i="39"/>
  <c r="J68" i="39"/>
  <c r="K68" i="39"/>
  <c r="L68" i="39"/>
  <c r="C69" i="39"/>
  <c r="D69" i="39"/>
  <c r="E69" i="39"/>
  <c r="F69" i="39"/>
  <c r="G69" i="39"/>
  <c r="H69" i="39"/>
  <c r="I69" i="39"/>
  <c r="J69" i="39"/>
  <c r="K69" i="39"/>
  <c r="L69" i="39"/>
  <c r="C70" i="39"/>
  <c r="D70" i="39"/>
  <c r="E70" i="39"/>
  <c r="F70" i="39"/>
  <c r="G70" i="39"/>
  <c r="H70" i="39"/>
  <c r="I70" i="39"/>
  <c r="J70" i="39"/>
  <c r="K70" i="39"/>
  <c r="L70" i="39"/>
  <c r="C71" i="39"/>
  <c r="D71" i="39"/>
  <c r="E71" i="39"/>
  <c r="F71" i="39"/>
  <c r="G71" i="39"/>
  <c r="H71" i="39"/>
  <c r="I71" i="39"/>
  <c r="J71" i="39"/>
  <c r="K71" i="39"/>
  <c r="L71" i="39"/>
  <c r="C72" i="39"/>
  <c r="D72" i="39"/>
  <c r="E72" i="39"/>
  <c r="F72" i="39"/>
  <c r="G72" i="39"/>
  <c r="H72" i="39"/>
  <c r="I72" i="39"/>
  <c r="J72" i="39"/>
  <c r="K72" i="39"/>
  <c r="L72" i="39"/>
  <c r="C73" i="39"/>
  <c r="D73" i="39"/>
  <c r="E73" i="39"/>
  <c r="F73" i="39"/>
  <c r="G73" i="39"/>
  <c r="H73" i="39"/>
  <c r="I73" i="39"/>
  <c r="J73" i="39"/>
  <c r="K73" i="39"/>
  <c r="L73" i="39"/>
  <c r="C74" i="39"/>
  <c r="D74" i="39"/>
  <c r="E74" i="39"/>
  <c r="F74" i="39"/>
  <c r="G74" i="39"/>
  <c r="H74" i="39"/>
  <c r="I74" i="39"/>
  <c r="J74" i="39"/>
  <c r="K74" i="39"/>
  <c r="L74" i="39"/>
  <c r="C75" i="39"/>
  <c r="D75" i="39"/>
  <c r="E75" i="39"/>
  <c r="F75" i="39"/>
  <c r="G75" i="39"/>
  <c r="H75" i="39"/>
  <c r="I75" i="39"/>
  <c r="J75" i="39"/>
  <c r="K75" i="39"/>
  <c r="L75" i="39"/>
  <c r="C76" i="39"/>
  <c r="D76" i="39"/>
  <c r="E76" i="39"/>
  <c r="F76" i="39"/>
  <c r="G76" i="39"/>
  <c r="H76" i="39"/>
  <c r="I76" i="39"/>
  <c r="J76" i="39"/>
  <c r="K76" i="39"/>
  <c r="L76" i="39"/>
  <c r="C77" i="39"/>
  <c r="D77" i="39"/>
  <c r="E77" i="39"/>
  <c r="F77" i="39"/>
  <c r="G77" i="39"/>
  <c r="H77" i="39"/>
  <c r="I77" i="39"/>
  <c r="J77" i="39"/>
  <c r="K77" i="39"/>
  <c r="L77" i="39"/>
  <c r="C78" i="39"/>
  <c r="D78" i="39"/>
  <c r="E78" i="39"/>
  <c r="F78" i="39"/>
  <c r="G78" i="39"/>
  <c r="H78" i="39"/>
  <c r="I78" i="39"/>
  <c r="J78" i="39"/>
  <c r="K78" i="39"/>
  <c r="L78" i="39"/>
  <c r="C82" i="39"/>
  <c r="D82" i="39"/>
  <c r="E82" i="39"/>
  <c r="F82" i="39"/>
  <c r="G82" i="39"/>
  <c r="H82" i="39"/>
  <c r="I82" i="39"/>
  <c r="J82" i="39"/>
  <c r="K82" i="39"/>
  <c r="L82" i="39"/>
  <c r="C83" i="39"/>
  <c r="D83" i="39"/>
  <c r="E83" i="39"/>
  <c r="F83" i="39"/>
  <c r="G83" i="39"/>
  <c r="H83" i="39"/>
  <c r="I83" i="39"/>
  <c r="J83" i="39"/>
  <c r="K83" i="39"/>
  <c r="L83" i="39"/>
  <c r="C84" i="39"/>
  <c r="D84" i="39"/>
  <c r="E84" i="39"/>
  <c r="F84" i="39"/>
  <c r="G84" i="39"/>
  <c r="H84" i="39"/>
  <c r="I84" i="39"/>
  <c r="J84" i="39"/>
  <c r="K84" i="39"/>
  <c r="L84" i="39"/>
  <c r="C85" i="39"/>
  <c r="D85" i="39"/>
  <c r="E85" i="39"/>
  <c r="F85" i="39"/>
  <c r="G85" i="39"/>
  <c r="H85" i="39"/>
  <c r="I85" i="39"/>
  <c r="J85" i="39"/>
  <c r="K85" i="39"/>
  <c r="L85" i="39"/>
  <c r="C86" i="39"/>
  <c r="D86" i="39"/>
  <c r="E86" i="39"/>
  <c r="F86" i="39"/>
  <c r="G86" i="39"/>
  <c r="H86" i="39"/>
  <c r="I86" i="39"/>
  <c r="J86" i="39"/>
  <c r="K86" i="39"/>
  <c r="L86" i="39"/>
  <c r="C87" i="39"/>
  <c r="D87" i="39"/>
  <c r="E87" i="39"/>
  <c r="F87" i="39"/>
  <c r="G87" i="39"/>
  <c r="H87" i="39"/>
  <c r="I87" i="39"/>
  <c r="J87" i="39"/>
  <c r="K87" i="39"/>
  <c r="L87" i="39"/>
  <c r="C91" i="39"/>
  <c r="D91" i="39"/>
  <c r="E91" i="39"/>
  <c r="F91" i="39"/>
  <c r="G91" i="39"/>
  <c r="H91" i="39"/>
  <c r="I91" i="39"/>
  <c r="J91" i="39"/>
  <c r="K91" i="39"/>
  <c r="L91" i="39"/>
  <c r="C92" i="39"/>
  <c r="D92" i="39"/>
  <c r="E92" i="39"/>
  <c r="F92" i="39"/>
  <c r="G92" i="39"/>
  <c r="H92" i="39"/>
  <c r="I92" i="39"/>
  <c r="J92" i="39"/>
  <c r="K92" i="39"/>
  <c r="L92" i="39"/>
  <c r="C93" i="39"/>
  <c r="D93" i="39"/>
  <c r="E93" i="39"/>
  <c r="F93" i="39"/>
  <c r="G93" i="39"/>
  <c r="H93" i="39"/>
  <c r="I93" i="39"/>
  <c r="J93" i="39"/>
  <c r="K93" i="39"/>
  <c r="L93" i="39"/>
  <c r="C94" i="39"/>
  <c r="D94" i="39"/>
  <c r="E94" i="39"/>
  <c r="F94" i="39"/>
  <c r="G94" i="39"/>
  <c r="H94" i="39"/>
  <c r="I94" i="39"/>
  <c r="J94" i="39"/>
  <c r="K94" i="39"/>
  <c r="L94" i="39"/>
  <c r="C95" i="39"/>
  <c r="D95" i="39"/>
  <c r="E95" i="39"/>
  <c r="F95" i="39"/>
  <c r="G95" i="39"/>
  <c r="H95" i="39"/>
  <c r="I95" i="39"/>
  <c r="J95" i="39"/>
  <c r="K95" i="39"/>
  <c r="L95" i="39"/>
  <c r="C96" i="39"/>
  <c r="D96" i="39"/>
  <c r="E96" i="39"/>
  <c r="F96" i="39"/>
  <c r="G96" i="39"/>
  <c r="H96" i="39"/>
  <c r="I96" i="39"/>
  <c r="J96" i="39"/>
  <c r="K96" i="39"/>
  <c r="L96" i="39"/>
  <c r="C97" i="39"/>
  <c r="D97" i="39"/>
  <c r="E97" i="39"/>
  <c r="F97" i="39"/>
  <c r="G97" i="39"/>
  <c r="H97" i="39"/>
  <c r="I97" i="39"/>
  <c r="J97" i="39"/>
  <c r="K97" i="39"/>
  <c r="L97" i="39"/>
  <c r="C98" i="39"/>
  <c r="D98" i="39"/>
  <c r="E98" i="39"/>
  <c r="F98" i="39"/>
  <c r="G98" i="39"/>
  <c r="H98" i="39"/>
  <c r="I98" i="39"/>
  <c r="J98" i="39"/>
  <c r="K98" i="39"/>
  <c r="L98" i="39"/>
  <c r="C102" i="39"/>
  <c r="D102" i="39"/>
  <c r="E102" i="39"/>
  <c r="F102" i="39"/>
  <c r="G102" i="39"/>
  <c r="H102" i="39"/>
  <c r="I102" i="39"/>
  <c r="J102" i="39"/>
  <c r="K102" i="39"/>
  <c r="L102" i="39"/>
  <c r="C103" i="39"/>
  <c r="D103" i="39"/>
  <c r="E103" i="39"/>
  <c r="F103" i="39"/>
  <c r="G103" i="39"/>
  <c r="H103" i="39"/>
  <c r="I103" i="39"/>
  <c r="J103" i="39"/>
  <c r="K103" i="39"/>
  <c r="L103" i="39"/>
  <c r="C104" i="39"/>
  <c r="D104" i="39"/>
  <c r="E104" i="39"/>
  <c r="F104" i="39"/>
  <c r="G104" i="39"/>
  <c r="H104" i="39"/>
  <c r="I104" i="39"/>
  <c r="J104" i="39"/>
  <c r="K104" i="39"/>
  <c r="L104" i="39"/>
  <c r="C105" i="39"/>
  <c r="D105" i="39"/>
  <c r="E105" i="39"/>
  <c r="F105" i="39"/>
  <c r="G105" i="39"/>
  <c r="H105" i="39"/>
  <c r="I105" i="39"/>
  <c r="J105" i="39"/>
  <c r="K105" i="39"/>
  <c r="L105" i="39"/>
  <c r="C106" i="39"/>
  <c r="D106" i="39"/>
  <c r="E106" i="39"/>
  <c r="F106" i="39"/>
  <c r="G106" i="39"/>
  <c r="H106" i="39"/>
  <c r="I106" i="39"/>
  <c r="J106" i="39"/>
  <c r="K106" i="39"/>
  <c r="L106" i="39"/>
  <c r="C107" i="39"/>
  <c r="D107" i="39"/>
  <c r="E107" i="39"/>
  <c r="F107" i="39"/>
  <c r="G107" i="39"/>
  <c r="H107" i="39"/>
  <c r="I107" i="39"/>
  <c r="J107" i="39"/>
  <c r="K107" i="39"/>
  <c r="L107" i="39"/>
  <c r="C111" i="39"/>
  <c r="D111" i="39"/>
  <c r="E111" i="39"/>
  <c r="F111" i="39"/>
  <c r="G111" i="39"/>
  <c r="H111" i="39"/>
  <c r="I111" i="39"/>
  <c r="J111" i="39"/>
  <c r="K111" i="39"/>
  <c r="L111" i="39"/>
  <c r="C112" i="39"/>
  <c r="D112" i="39"/>
  <c r="E112" i="39"/>
  <c r="F112" i="39"/>
  <c r="G112" i="39"/>
  <c r="H112" i="39"/>
  <c r="I112" i="39"/>
  <c r="J112" i="39"/>
  <c r="K112" i="39"/>
  <c r="L112" i="39"/>
  <c r="C113" i="39"/>
  <c r="D113" i="39"/>
  <c r="E113" i="39"/>
  <c r="F113" i="39"/>
  <c r="G113" i="39"/>
  <c r="H113" i="39"/>
  <c r="I113" i="39"/>
  <c r="J113" i="39"/>
  <c r="K113" i="39"/>
  <c r="L113" i="39"/>
  <c r="C114" i="39"/>
  <c r="D114" i="39"/>
  <c r="E114" i="39"/>
  <c r="F114" i="39"/>
  <c r="G114" i="39"/>
  <c r="H114" i="39"/>
  <c r="I114" i="39"/>
  <c r="J114" i="39"/>
  <c r="K114" i="39"/>
  <c r="L114" i="39"/>
  <c r="C115" i="39"/>
  <c r="D115" i="39"/>
  <c r="E115" i="39"/>
  <c r="F115" i="39"/>
  <c r="G115" i="39"/>
  <c r="H115" i="39"/>
  <c r="I115" i="39"/>
  <c r="J115" i="39"/>
  <c r="K115" i="39"/>
  <c r="L115" i="39"/>
  <c r="C116" i="39"/>
  <c r="D116" i="39"/>
  <c r="E116" i="39"/>
  <c r="F116" i="39"/>
  <c r="G116" i="39"/>
  <c r="H116" i="39"/>
  <c r="I116" i="39"/>
  <c r="J116" i="39"/>
  <c r="K116" i="39"/>
  <c r="L116" i="39"/>
  <c r="C117" i="39"/>
  <c r="D117" i="39"/>
  <c r="E117" i="39"/>
  <c r="F117" i="39"/>
  <c r="G117" i="39"/>
  <c r="H117" i="39"/>
  <c r="I117" i="39"/>
  <c r="J117" i="39"/>
  <c r="K117" i="39"/>
  <c r="L117" i="39"/>
  <c r="C118" i="39"/>
  <c r="D118" i="39"/>
  <c r="E118" i="39"/>
  <c r="F118" i="39"/>
  <c r="G118" i="39"/>
  <c r="H118" i="39"/>
  <c r="I118" i="39"/>
  <c r="J118" i="39"/>
  <c r="K118" i="39"/>
  <c r="L118" i="39"/>
  <c r="C119" i="39"/>
  <c r="D119" i="39"/>
  <c r="E119" i="39"/>
  <c r="F119" i="39"/>
  <c r="G119" i="39"/>
  <c r="H119" i="39"/>
  <c r="I119" i="39"/>
  <c r="J119" i="39"/>
  <c r="K119" i="39"/>
  <c r="L119" i="39"/>
  <c r="C120" i="39"/>
  <c r="D120" i="39"/>
  <c r="E120" i="39"/>
  <c r="F120" i="39"/>
  <c r="G120" i="39"/>
  <c r="H120" i="39"/>
  <c r="I120" i="39"/>
  <c r="J120" i="39"/>
  <c r="K120" i="39"/>
  <c r="L120" i="39"/>
  <c r="C124" i="39"/>
  <c r="D124" i="39"/>
  <c r="E124" i="39"/>
  <c r="F124" i="39"/>
  <c r="G124" i="39"/>
  <c r="H124" i="39"/>
  <c r="I124" i="39"/>
  <c r="J124" i="39"/>
  <c r="K124" i="39"/>
  <c r="L124" i="39"/>
  <c r="C125" i="39"/>
  <c r="D125" i="39"/>
  <c r="E125" i="39"/>
  <c r="F125" i="39"/>
  <c r="G125" i="39"/>
  <c r="H125" i="39"/>
  <c r="I125" i="39"/>
  <c r="J125" i="39"/>
  <c r="K125" i="39"/>
  <c r="L125" i="39"/>
  <c r="C126" i="39"/>
  <c r="D126" i="39"/>
  <c r="E126" i="39"/>
  <c r="F126" i="39"/>
  <c r="G126" i="39"/>
  <c r="H126" i="39"/>
  <c r="I126" i="39"/>
  <c r="J126" i="39"/>
  <c r="K126" i="39"/>
  <c r="L126" i="39"/>
  <c r="C127" i="39"/>
  <c r="D127" i="39"/>
  <c r="E127" i="39"/>
  <c r="F127" i="39"/>
  <c r="G127" i="39"/>
  <c r="H127" i="39"/>
  <c r="I127" i="39"/>
  <c r="J127" i="39"/>
  <c r="K127" i="39"/>
  <c r="L127" i="39"/>
  <c r="C128" i="39"/>
  <c r="D128" i="39"/>
  <c r="E128" i="39"/>
  <c r="F128" i="39"/>
  <c r="G128" i="39"/>
  <c r="H128" i="39"/>
  <c r="I128" i="39"/>
  <c r="J128" i="39"/>
  <c r="K128" i="39"/>
  <c r="L128" i="39"/>
  <c r="C129" i="39"/>
  <c r="D129" i="39"/>
  <c r="E129" i="39"/>
  <c r="F129" i="39"/>
  <c r="G129" i="39"/>
  <c r="H129" i="39"/>
  <c r="I129" i="39"/>
  <c r="J129" i="39"/>
  <c r="K129" i="39"/>
  <c r="L129" i="39"/>
  <c r="C130" i="39"/>
  <c r="D130" i="39"/>
  <c r="E130" i="39"/>
  <c r="F130" i="39"/>
  <c r="G130" i="39"/>
  <c r="H130" i="39"/>
  <c r="I130" i="39"/>
  <c r="J130" i="39"/>
  <c r="K130" i="39"/>
  <c r="L130" i="39"/>
  <c r="C131" i="39"/>
  <c r="D131" i="39"/>
  <c r="E131" i="39"/>
  <c r="F131" i="39"/>
  <c r="G131" i="39"/>
  <c r="H131" i="39"/>
  <c r="I131" i="39"/>
  <c r="J131" i="39"/>
  <c r="K131" i="39"/>
  <c r="L131" i="39"/>
  <c r="C132" i="39"/>
  <c r="D132" i="39"/>
  <c r="E132" i="39"/>
  <c r="F132" i="39"/>
  <c r="G132" i="39"/>
  <c r="H132" i="39"/>
  <c r="I132" i="39"/>
  <c r="J132" i="39"/>
  <c r="K132" i="39"/>
  <c r="L132" i="39"/>
  <c r="C133" i="39"/>
  <c r="D133" i="39"/>
  <c r="E133" i="39"/>
  <c r="F133" i="39"/>
  <c r="G133" i="39"/>
  <c r="H133" i="39"/>
  <c r="I133" i="39"/>
  <c r="J133" i="39"/>
  <c r="K133" i="39"/>
  <c r="L133" i="39"/>
  <c r="C134" i="39"/>
  <c r="D134" i="39"/>
  <c r="E134" i="39"/>
  <c r="F134" i="39"/>
  <c r="G134" i="39"/>
  <c r="H134" i="39"/>
  <c r="I134" i="39"/>
  <c r="J134" i="39"/>
  <c r="K134" i="39"/>
  <c r="L134" i="39"/>
  <c r="C135" i="39"/>
  <c r="D135" i="39"/>
  <c r="E135" i="39"/>
  <c r="F135" i="39"/>
  <c r="G135" i="39"/>
  <c r="H135" i="39"/>
  <c r="I135" i="39"/>
  <c r="J135" i="39"/>
  <c r="K135" i="39"/>
  <c r="L135" i="39"/>
  <c r="C136" i="39"/>
  <c r="D136" i="39"/>
  <c r="E136" i="39"/>
  <c r="F136" i="39"/>
  <c r="G136" i="39"/>
  <c r="H136" i="39"/>
  <c r="I136" i="39"/>
  <c r="J136" i="39"/>
  <c r="K136" i="39"/>
  <c r="L136" i="39"/>
  <c r="C137" i="39"/>
  <c r="D137" i="39"/>
  <c r="E137" i="39"/>
  <c r="F137" i="39"/>
  <c r="G137" i="39"/>
  <c r="H137" i="39"/>
  <c r="I137" i="39"/>
  <c r="J137" i="39"/>
  <c r="K137" i="39"/>
  <c r="L137" i="39"/>
  <c r="C138" i="39"/>
  <c r="D138" i="39"/>
  <c r="E138" i="39"/>
  <c r="F138" i="39"/>
  <c r="G138" i="39"/>
  <c r="H138" i="39"/>
  <c r="I138" i="39"/>
  <c r="J138" i="39"/>
  <c r="K138" i="39"/>
  <c r="L138" i="39"/>
  <c r="C139" i="39"/>
  <c r="D139" i="39"/>
  <c r="E139" i="39"/>
  <c r="F139" i="39"/>
  <c r="G139" i="39"/>
  <c r="H139" i="39"/>
  <c r="I139" i="39"/>
  <c r="J139" i="39"/>
  <c r="K139" i="39"/>
  <c r="L139" i="39"/>
  <c r="C140" i="39"/>
  <c r="D140" i="39"/>
  <c r="E140" i="39"/>
  <c r="F140" i="39"/>
  <c r="G140" i="39"/>
  <c r="H140" i="39"/>
  <c r="I140" i="39"/>
  <c r="J140" i="39"/>
  <c r="K140" i="39"/>
  <c r="L140" i="39"/>
  <c r="C144" i="39"/>
  <c r="D144" i="39"/>
  <c r="E144" i="39"/>
  <c r="F144" i="39"/>
  <c r="G144" i="39"/>
  <c r="H144" i="39"/>
  <c r="I144" i="39"/>
  <c r="J144" i="39"/>
  <c r="K144" i="39"/>
  <c r="L144" i="39"/>
  <c r="C8" i="39"/>
  <c r="D8" i="39"/>
  <c r="E8" i="39"/>
  <c r="F8" i="39"/>
  <c r="G8" i="39"/>
  <c r="H8" i="39"/>
  <c r="I8" i="39"/>
  <c r="J8" i="39"/>
  <c r="K8" i="39"/>
  <c r="L8" i="39"/>
  <c r="D7" i="39"/>
  <c r="E7" i="39"/>
  <c r="F7" i="39"/>
  <c r="G7" i="39"/>
  <c r="H7" i="39"/>
  <c r="I7" i="39"/>
  <c r="J7" i="39"/>
  <c r="K7" i="39"/>
  <c r="L7" i="39"/>
  <c r="C7" i="39"/>
  <c r="C96" i="43" l="1"/>
  <c r="G96" i="43"/>
  <c r="K96" i="43"/>
  <c r="K95" i="43"/>
  <c r="I95" i="43"/>
  <c r="I96" i="43" s="1"/>
  <c r="G95" i="43"/>
  <c r="E95" i="43"/>
  <c r="E96" i="43" s="1"/>
  <c r="C95" i="43"/>
  <c r="C56" i="41"/>
  <c r="B94" i="43"/>
  <c r="D94" i="43"/>
  <c r="F94" i="43"/>
  <c r="H94" i="43"/>
  <c r="J94" i="43"/>
  <c r="B96" i="43"/>
  <c r="D96" i="43"/>
  <c r="F96" i="43"/>
  <c r="H96" i="43"/>
  <c r="J96" i="43"/>
  <c r="B64" i="43"/>
  <c r="D64" i="43"/>
  <c r="F64" i="43"/>
  <c r="H64" i="43"/>
  <c r="J64" i="43"/>
  <c r="B66" i="43"/>
  <c r="D66" i="43"/>
  <c r="F66" i="43"/>
  <c r="H66" i="43"/>
  <c r="J66" i="43"/>
  <c r="C64" i="43"/>
  <c r="E64" i="43"/>
  <c r="G64" i="43"/>
  <c r="I64" i="43"/>
  <c r="K64" i="43"/>
  <c r="C66" i="43"/>
  <c r="E66" i="43"/>
  <c r="G66" i="43"/>
  <c r="I66" i="43"/>
  <c r="K66" i="43"/>
</calcChain>
</file>

<file path=xl/sharedStrings.xml><?xml version="1.0" encoding="utf-8"?>
<sst xmlns="http://schemas.openxmlformats.org/spreadsheetml/2006/main" count="2867" uniqueCount="268">
  <si>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</si>
  <si>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</si>
  <si>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</si>
  <si>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</si>
  <si>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</si>
  <si>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</si>
  <si>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</si>
  <si>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</si>
  <si>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</si>
  <si>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</si>
  <si>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</si>
  <si>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</si>
  <si>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</si>
  <si>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</si>
  <si>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</si>
  <si>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</si>
  <si>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</si>
  <si>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</si>
  <si>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</si>
  <si>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</si>
  <si>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</si>
  <si>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</si>
  <si>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</si>
  <si>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</si>
  <si>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</si>
  <si>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</si>
  <si>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</si>
  <si>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</si>
  <si>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</si>
  <si>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</si>
  <si>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</si>
  <si>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</si>
  <si>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</si>
  <si>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</si>
  <si>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</si>
  <si>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</si>
  <si>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</si>
  <si>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</si>
  <si>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</si>
  <si>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</si>
  <si>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</si>
  <si>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</si>
  <si>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</si>
  <si>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</si>
  <si>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</si>
  <si>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</si>
  <si>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</si>
  <si>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</si>
  <si>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</si>
  <si>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</si>
  <si>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</si>
  <si>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</si>
  <si>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</si>
  <si>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</si>
  <si>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</si>
  <si>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</si>
  <si>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</si>
  <si>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</si>
  <si>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</si>
  <si>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</si>
  <si>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</si>
  <si>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</si>
  <si>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</si>
  <si>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</si>
  <si>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</si>
  <si>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</si>
  <si>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</si>
  <si>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</si>
  <si>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</si>
  <si>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</si>
  <si>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</si>
  <si>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</si>
  <si>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</si>
  <si>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</si>
  <si>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</si>
  <si>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</si>
  <si>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</si>
  <si>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</si>
  <si>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</si>
  <si>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</si>
  <si>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</si>
  <si>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</si>
  <si>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</si>
  <si>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</si>
  <si>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</si>
  <si>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</si>
  <si>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</si>
  <si>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</si>
  <si>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</si>
  <si>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</si>
  <si>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</si>
  <si>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</si>
  <si>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</si>
  <si>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</si>
  <si>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</si>
  <si>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</si>
  <si>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803</t>
  </si>
  <si>
    <t>805</t>
  </si>
  <si>
    <t>807</t>
  </si>
  <si>
    <t>808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</si>
  <si>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</si>
  <si>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</si>
  <si>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</si>
  <si>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</si>
  <si>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</si>
  <si>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</si>
  <si>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</si>
  <si>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</si>
  <si>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</si>
  <si>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</si>
  <si>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</si>
  <si>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</si>
  <si>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</si>
  <si>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</si>
  <si>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</si>
  <si>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</si>
  <si>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</si>
  <si>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</si>
  <si>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</si>
  <si>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</si>
  <si>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</si>
  <si>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</si>
  <si>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Schienenbahnen</t>
  </si>
  <si>
    <t>Seilbahnen</t>
  </si>
  <si>
    <t>Spediteure</t>
  </si>
  <si>
    <t>Güterbeförderungsgewerbe</t>
  </si>
  <si>
    <t>Gastronomie</t>
  </si>
  <si>
    <t>Reisebüros</t>
  </si>
  <si>
    <t>Abfall- und Abwasserwirtschaft</t>
  </si>
  <si>
    <t>Finanzdienstleister</t>
  </si>
  <si>
    <t>Druck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</si>
  <si>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</si>
  <si>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</si>
  <si>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</si>
  <si>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</si>
  <si>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</si>
  <si>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</si>
  <si>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</si>
  <si>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</si>
  <si>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</si>
  <si>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</si>
  <si>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Größenklassen</t>
  </si>
  <si>
    <t>Für weitere Sparten bitte nach unten scrollen !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</si>
  <si>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</si>
  <si>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</si>
  <si>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</si>
  <si>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</si>
  <si>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</si>
  <si>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</si>
  <si>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</si>
  <si>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</si>
  <si>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</si>
  <si>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</si>
  <si>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</si>
  <si>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</si>
  <si>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</si>
  <si>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</si>
  <si>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</si>
  <si>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</si>
  <si>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</si>
  <si>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Dachdecker, Glaser und Spengler</t>
  </si>
  <si>
    <t>Steinmetze</t>
  </si>
  <si>
    <t>Hafner, Platten- und Fliesenleger und Keramiker</t>
  </si>
  <si>
    <t>Maler und Tapezierer</t>
  </si>
  <si>
    <t>Tischler und der holzgestaltenden Gewerbe</t>
  </si>
  <si>
    <t>Karosseriebautechniker, Karosserielackierer und der Wagner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</si>
  <si>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</si>
  <si>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</si>
  <si>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</si>
  <si>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</si>
  <si>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</si>
  <si>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</si>
  <si>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</si>
  <si>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</si>
  <si>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</si>
  <si>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</si>
  <si>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</si>
  <si>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</si>
  <si>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</si>
  <si>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</si>
  <si>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</si>
  <si>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</si>
  <si>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</si>
  <si>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</si>
  <si>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Film- und Musikindustrie</t>
  </si>
  <si>
    <t>Nahrungs- und Genussmittelindustrie (Lebensmittelindustrie)</t>
  </si>
  <si>
    <t>Textil-, Bekleidungs-, Schuh- und Lederindustrie</t>
  </si>
  <si>
    <t>Gas- und Wärmeversorgungsunternehmungen</t>
  </si>
  <si>
    <t>Gießereiindustrie</t>
  </si>
  <si>
    <t>NE - Metallindustrie</t>
  </si>
  <si>
    <t>Maschinen &amp; Metallwaren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</si>
  <si>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</si>
  <si>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</si>
  <si>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</si>
  <si>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</si>
  <si>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</si>
  <si>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</si>
  <si>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</si>
  <si>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</si>
  <si>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</si>
  <si>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</si>
  <si>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</si>
  <si>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</si>
  <si>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Sekundärrohstoff- und Altwarenhandel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</si>
  <si>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</si>
  <si>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</si>
  <si>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</si>
  <si>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</si>
  <si>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</si>
  <si>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</si>
  <si>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</si>
  <si>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</si>
  <si>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</si>
  <si>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</si>
  <si>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</si>
  <si>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</si>
  <si>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</si>
  <si>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</si>
  <si>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</si>
  <si>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</si>
  <si>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</si>
  <si>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</si>
  <si>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</si>
  <si>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Handel mit Arzneimitteln, Drogerie- und Parfümeriewaren, Chemikalien und Farben</t>
  </si>
  <si>
    <t>Weinhandel</t>
  </si>
  <si>
    <t>Agrarhandel</t>
  </si>
  <si>
    <t>Markt-, Straßen- und Wanderhandel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</si>
  <si>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</si>
  <si>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</si>
  <si>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</si>
  <si>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</si>
  <si>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</si>
  <si>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</si>
  <si>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</si>
  <si>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</si>
  <si>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</si>
  <si>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Sozialversicherungsträger</t>
  </si>
  <si>
    <t>Gestzliche berufliche Interessenvertretung der Arbeitgeber und Arbeitnehmer</t>
  </si>
  <si>
    <t>Herausgeber periodischer Druckschriften</t>
  </si>
  <si>
    <t>Rechtsanwälte</t>
  </si>
  <si>
    <t>Ärtze</t>
  </si>
  <si>
    <t>Wirtschaftstreuhänder / Steuerberater</t>
  </si>
  <si>
    <t>Ziviltechniker</t>
  </si>
  <si>
    <t>Vereine</t>
  </si>
  <si>
    <t>Sonstige</t>
  </si>
  <si>
    <t>Krankenhäuser</t>
  </si>
  <si>
    <t>Politische Parteien</t>
  </si>
  <si>
    <t>Gewerbliche Wirtschaft</t>
  </si>
  <si>
    <t>804</t>
  </si>
  <si>
    <t>809</t>
  </si>
  <si>
    <t>810</t>
  </si>
  <si>
    <t>811</t>
  </si>
  <si>
    <t>906</t>
  </si>
  <si>
    <t>Betriebe JULI 2013</t>
  </si>
  <si>
    <t>unselbst. Beschäftigte JULI 2013</t>
  </si>
  <si>
    <t>Betriebe JULI 2013 relativ</t>
  </si>
  <si>
    <t>unselbst. Beschäftigte JULI 2013 relativ</t>
  </si>
  <si>
    <t>Elektizitätsversorgungsunternehmen</t>
  </si>
  <si>
    <t>Gemeinnützige Wohnungsunternehmen</t>
  </si>
  <si>
    <t>Gebietskörperschaften Bund</t>
  </si>
  <si>
    <t>Gebietskörperschaften Länder</t>
  </si>
  <si>
    <t>Gebietskörperschaften Gemeinde / Gemeindeverbände</t>
  </si>
  <si>
    <t>Apotheker</t>
  </si>
  <si>
    <t>§ 30b- Überbetriebliche Lehrausbildung AMS</t>
  </si>
  <si>
    <t>Betriebs- /unselbständig Beschäftigtenstatistik nach Fachgruppen Stand Juli 2013</t>
  </si>
  <si>
    <t>Beschäftigtenstatistik nach Sparten; Stand Juli 2013</t>
  </si>
  <si>
    <t>Sparte 9 (nicht kammerzugehörig)</t>
  </si>
  <si>
    <t>Summe 1-7 + Sparte 8 + 9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</si>
</sst>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11"/>
      <name val="Trebuchet MS"/>
      <family val="2"/>
    </font>
    <font>
      <sz val="10"/>
      <color rgb="FF00B0F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</cellStyleXfs>
  <cellXfs count="8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Fill="1" applyBorder="1"/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Border="1"/>
    <xf numFmtId="0" fontId="9" fillId="0" borderId="0" xfId="0" applyFont="1" applyBorder="1"/>
    <xf numFmtId="2" fontId="2" fillId="0" borderId="0" xfId="0" applyNumberFormat="1" applyFont="1" applyBorder="1"/>
    <xf numFmtId="0" fontId="2" fillId="0" borderId="2" xfId="0" applyFont="1" applyBorder="1"/>
    <xf numFmtId="0" fontId="11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3" fontId="12" fillId="0" borderId="0" xfId="0" applyNumberFormat="1" applyFont="1" applyBorder="1"/>
    <xf numFmtId="2" fontId="13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/>
    <xf numFmtId="3" fontId="14" fillId="0" borderId="0" xfId="0" applyNumberFormat="1" applyFont="1" applyBorder="1"/>
    <xf numFmtId="2" fontId="15" fillId="0" borderId="0" xfId="0" applyNumberFormat="1" applyFont="1" applyBorder="1"/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0" fontId="2" fillId="0" borderId="0" xfId="0" applyFont="1"/>
    <xf numFmtId="0" fontId="17" fillId="0" borderId="0" xfId="4" applyFont="1" applyFill="1" applyBorder="1" applyAlignment="1">
      <alignment wrapText="1"/>
    </xf>
    <xf numFmtId="0" fontId="17" fillId="0" borderId="0" xfId="0" applyFont="1" applyBorder="1"/>
    <xf numFmtId="0" fontId="17" fillId="0" borderId="1" xfId="0" applyFont="1" applyBorder="1"/>
    <xf numFmtId="0" fontId="17" fillId="0" borderId="1" xfId="4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5" applyFont="1" applyFill="1" applyBorder="1" applyAlignment="1">
      <alignment wrapText="1"/>
    </xf>
    <xf numFmtId="3" fontId="4" fillId="0" borderId="1" xfId="5" applyNumberFormat="1" applyFont="1" applyFill="1" applyBorder="1" applyAlignment="1">
      <alignment horizontal="right" wrapText="1"/>
    </xf>
    <xf numFmtId="3" fontId="4" fillId="0" borderId="1" xfId="5" applyNumberFormat="1" applyFont="1" applyBorder="1"/>
    <xf numFmtId="3" fontId="5" fillId="0" borderId="1" xfId="5" applyNumberFormat="1" applyFont="1" applyFill="1" applyBorder="1" applyAlignment="1">
      <alignment horizontal="right" wrapText="1"/>
    </xf>
    <xf numFmtId="2" fontId="2" fillId="0" borderId="0" xfId="0" applyNumberFormat="1" applyFont="1"/>
    <xf numFmtId="2" fontId="3" fillId="0" borderId="0" xfId="0" applyNumberFormat="1" applyFont="1"/>
    <xf numFmtId="0" fontId="4" fillId="0" borderId="0" xfId="6" applyFont="1" applyFill="1" applyBorder="1" applyAlignment="1">
      <alignment wrapText="1"/>
    </xf>
    <xf numFmtId="3" fontId="4" fillId="0" borderId="0" xfId="6" applyNumberFormat="1" applyFont="1" applyFill="1" applyBorder="1" applyAlignment="1">
      <alignment horizontal="right" wrapText="1"/>
    </xf>
    <xf numFmtId="3" fontId="4" fillId="0" borderId="0" xfId="6" applyNumberFormat="1" applyFont="1" applyBorder="1"/>
    <xf numFmtId="3" fontId="5" fillId="0" borderId="0" xfId="6" applyNumberFormat="1" applyFont="1" applyFill="1" applyBorder="1" applyAlignment="1">
      <alignment horizontal="right" wrapText="1"/>
    </xf>
    <xf numFmtId="0" fontId="4" fillId="0" borderId="1" xfId="5" applyFont="1" applyFill="1" applyBorder="1" applyAlignment="1">
      <alignment wrapText="1"/>
    </xf>
    <xf numFmtId="0" fontId="17" fillId="0" borderId="1" xfId="5" applyFont="1" applyFill="1" applyBorder="1" applyAlignment="1">
      <alignment wrapText="1"/>
    </xf>
    <xf numFmtId="2" fontId="17" fillId="0" borderId="0" xfId="0" applyNumberFormat="1" applyFont="1"/>
    <xf numFmtId="0" fontId="17" fillId="0" borderId="0" xfId="6" applyFont="1" applyFill="1" applyBorder="1" applyAlignment="1">
      <alignment wrapText="1"/>
    </xf>
    <xf numFmtId="0" fontId="17" fillId="0" borderId="0" xfId="0" applyFont="1"/>
    <xf numFmtId="3" fontId="4" fillId="0" borderId="0" xfId="5" applyNumberFormat="1" applyFont="1" applyBorder="1"/>
    <xf numFmtId="3" fontId="4" fillId="0" borderId="0" xfId="5" applyNumberFormat="1" applyFont="1" applyFill="1" applyBorder="1" applyAlignment="1">
      <alignment horizontal="right" wrapText="1"/>
    </xf>
    <xf numFmtId="3" fontId="5" fillId="0" borderId="0" xfId="5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3" fontId="2" fillId="0" borderId="0" xfId="0" applyNumberFormat="1" applyFont="1"/>
    <xf numFmtId="3" fontId="3" fillId="0" borderId="0" xfId="0" applyNumberFormat="1" applyFont="1"/>
    <xf numFmtId="3" fontId="5" fillId="0" borderId="0" xfId="5" applyNumberFormat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right" vertical="center"/>
    </xf>
    <xf numFmtId="1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right" vertical="center" wrapText="1"/>
    </xf>
    <xf numFmtId="4" fontId="5" fillId="0" borderId="0" xfId="2" applyNumberFormat="1" applyFont="1" applyFill="1" applyBorder="1" applyAlignment="1">
      <alignment horizontal="right" vertical="center" wrapText="1"/>
    </xf>
    <xf numFmtId="0" fontId="16" fillId="0" borderId="0" xfId="1" applyBorder="1" applyAlignment="1">
      <alignment vertical="center"/>
    </xf>
    <xf numFmtId="0" fontId="4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 wrapText="1"/>
    </xf>
  </cellXfs>
  <cellStyles count="7">
    <cellStyle name="Standard" xfId="0" builtinId="0"/>
    <cellStyle name="Standard_Betriebe 7_2013" xfId="5"/>
    <cellStyle name="Standard_Mappe3" xfId="1"/>
    <cellStyle name="Standard_Tabelle1" xfId="4"/>
    <cellStyle name="Standard_Tabelle1_Mappe3" xfId="2"/>
    <cellStyle name="Standard_Tabelle2_Mappe3" xfId="3"/>
    <cellStyle name="Standard_unselbst. Beschäftigte 7_20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7_2013'!$B$12:$J$12</c:f>
              <c:numCache>
                <c:formatCode>0.00</c:formatCode>
                <c:ptCount val="9"/>
                <c:pt idx="0">
                  <c:v>57.509821698398305</c:v>
                </c:pt>
                <c:pt idx="1">
                  <c:v>19.37141130250831</c:v>
                </c:pt>
                <c:pt idx="2">
                  <c:v>12.367784829253551</c:v>
                </c:pt>
                <c:pt idx="3">
                  <c:v>7.7289211242067086</c:v>
                </c:pt>
                <c:pt idx="4">
                  <c:v>1.8359020852221215</c:v>
                </c:pt>
                <c:pt idx="5">
                  <c:v>0.9141734663040193</c:v>
                </c:pt>
                <c:pt idx="6">
                  <c:v>0.18132366273798731</c:v>
                </c:pt>
                <c:pt idx="7">
                  <c:v>6.7996373526745243E-2</c:v>
                </c:pt>
                <c:pt idx="8">
                  <c:v>2.2665457842248413E-2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7_2013'!$B$14:$J$14</c:f>
              <c:numCache>
                <c:formatCode>0.00</c:formatCode>
                <c:ptCount val="9"/>
                <c:pt idx="0">
                  <c:v>11.036579978205166</c:v>
                </c:pt>
                <c:pt idx="1">
                  <c:v>12.397284481489118</c:v>
                </c:pt>
                <c:pt idx="2">
                  <c:v>16.178246399434514</c:v>
                </c:pt>
                <c:pt idx="3">
                  <c:v>22.223367596383234</c:v>
                </c:pt>
                <c:pt idx="4">
                  <c:v>12.032073749005979</c:v>
                </c:pt>
                <c:pt idx="5">
                  <c:v>13.022413336082231</c:v>
                </c:pt>
                <c:pt idx="6">
                  <c:v>5.8647247665891085</c:v>
                </c:pt>
                <c:pt idx="7">
                  <c:v>4.1270285394515946</c:v>
                </c:pt>
                <c:pt idx="8">
                  <c:v>3.1182811533590553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58368"/>
        <c:axId val="107727488"/>
      </c:barChart>
      <c:catAx>
        <c:axId val="10685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7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2748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85836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7_2013'!$B$19:$J$19</c:f>
              <c:numCache>
                <c:formatCode>0.00</c:formatCode>
                <c:ptCount val="9"/>
                <c:pt idx="0">
                  <c:v>41.901408450704224</c:v>
                </c:pt>
                <c:pt idx="1">
                  <c:v>10.299295774647888</c:v>
                </c:pt>
                <c:pt idx="2">
                  <c:v>9.8591549295774641</c:v>
                </c:pt>
                <c:pt idx="3">
                  <c:v>11.971830985915492</c:v>
                </c:pt>
                <c:pt idx="4">
                  <c:v>8.0985915492957741</c:v>
                </c:pt>
                <c:pt idx="5">
                  <c:v>9.9471830985915499</c:v>
                </c:pt>
                <c:pt idx="6">
                  <c:v>4.665492957746479</c:v>
                </c:pt>
                <c:pt idx="7">
                  <c:v>2.7288732394366195</c:v>
                </c:pt>
                <c:pt idx="8">
                  <c:v>0.528169014084507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7_2013'!$B$21:$J$21</c:f>
              <c:numCache>
                <c:formatCode>0.00</c:formatCode>
                <c:ptCount val="9"/>
                <c:pt idx="0">
                  <c:v>1.0702365850955085</c:v>
                </c:pt>
                <c:pt idx="1">
                  <c:v>1.0061948101530844</c:v>
                </c:pt>
                <c:pt idx="2">
                  <c:v>1.9631267165043043</c:v>
                </c:pt>
                <c:pt idx="3">
                  <c:v>5.3979826840893139</c:v>
                </c:pt>
                <c:pt idx="4">
                  <c:v>7.8364964222816118</c:v>
                </c:pt>
                <c:pt idx="5">
                  <c:v>22.341958446740644</c:v>
                </c:pt>
                <c:pt idx="6">
                  <c:v>22.473736714410631</c:v>
                </c:pt>
                <c:pt idx="7">
                  <c:v>28.163602103525992</c:v>
                </c:pt>
                <c:pt idx="8">
                  <c:v>9.7466655171989114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40896"/>
        <c:axId val="77451264"/>
      </c:barChart>
      <c:catAx>
        <c:axId val="77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5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5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44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7_2013'!$B$26:$J$26</c:f>
              <c:numCache>
                <c:formatCode>0.00</c:formatCode>
                <c:ptCount val="9"/>
                <c:pt idx="0">
                  <c:v>69.360477071766397</c:v>
                </c:pt>
                <c:pt idx="1">
                  <c:v>14.959901295496607</c:v>
                </c:pt>
                <c:pt idx="2">
                  <c:v>8.4926999794365621</c:v>
                </c:pt>
                <c:pt idx="3">
                  <c:v>4.6473370347522103</c:v>
                </c:pt>
                <c:pt idx="4">
                  <c:v>1.2954966070326959</c:v>
                </c:pt>
                <c:pt idx="5">
                  <c:v>0.81225580917129347</c:v>
                </c:pt>
                <c:pt idx="6">
                  <c:v>0.21591610117211599</c:v>
                </c:pt>
                <c:pt idx="7">
                  <c:v>0.13366234834464322</c:v>
                </c:pt>
                <c:pt idx="8">
                  <c:v>8.2253752827472756E-2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7_2013'!$B$28:$J$28</c:f>
              <c:numCache>
                <c:formatCode>0.00</c:formatCode>
                <c:ptCount val="9"/>
                <c:pt idx="0">
                  <c:v>12.178203312002346</c:v>
                </c:pt>
                <c:pt idx="1">
                  <c:v>9.2462507938058724</c:v>
                </c:pt>
                <c:pt idx="2">
                  <c:v>10.892482047774902</c:v>
                </c:pt>
                <c:pt idx="3">
                  <c:v>13.173757999120708</c:v>
                </c:pt>
                <c:pt idx="4">
                  <c:v>8.3034536661618876</c:v>
                </c:pt>
                <c:pt idx="5">
                  <c:v>12.343314933320308</c:v>
                </c:pt>
                <c:pt idx="6">
                  <c:v>6.8985393971960338</c:v>
                </c:pt>
                <c:pt idx="7">
                  <c:v>8.6649406477455919</c:v>
                </c:pt>
                <c:pt idx="8">
                  <c:v>18.299057202872355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0144"/>
        <c:axId val="78000512"/>
      </c:barChart>
      <c:catAx>
        <c:axId val="7799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0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0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99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20091606196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7_2013'!$B$33:$J$33</c:f>
              <c:numCache>
                <c:formatCode>0.00</c:formatCode>
                <c:ptCount val="9"/>
                <c:pt idx="0">
                  <c:v>6.8965517241379306</c:v>
                </c:pt>
                <c:pt idx="1">
                  <c:v>10.344827586206897</c:v>
                </c:pt>
                <c:pt idx="2">
                  <c:v>10.344827586206897</c:v>
                </c:pt>
                <c:pt idx="3">
                  <c:v>21.379310344827587</c:v>
                </c:pt>
                <c:pt idx="4">
                  <c:v>20.689655172413794</c:v>
                </c:pt>
                <c:pt idx="5">
                  <c:v>23.448275862068964</c:v>
                </c:pt>
                <c:pt idx="6">
                  <c:v>3.4482758620689653</c:v>
                </c:pt>
                <c:pt idx="7">
                  <c:v>3.4482758620689653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7_2013'!$B$35:$J$35</c:f>
              <c:numCache>
                <c:formatCode>0.00</c:formatCode>
                <c:ptCount val="9"/>
                <c:pt idx="0">
                  <c:v>0.15296088571636682</c:v>
                </c:pt>
                <c:pt idx="1">
                  <c:v>0.82307524218806905</c:v>
                </c:pt>
                <c:pt idx="2">
                  <c:v>1.5733119673683444</c:v>
                </c:pt>
                <c:pt idx="3">
                  <c:v>7.4076771796926213</c:v>
                </c:pt>
                <c:pt idx="4">
                  <c:v>16.592614174375409</c:v>
                </c:pt>
                <c:pt idx="5">
                  <c:v>37.235049894384147</c:v>
                </c:pt>
                <c:pt idx="6">
                  <c:v>12.40439944642727</c:v>
                </c:pt>
                <c:pt idx="7">
                  <c:v>23.810911209847767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15104"/>
        <c:axId val="78021376"/>
      </c:barChart>
      <c:catAx>
        <c:axId val="7801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2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2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15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772640387"/>
          <c:y val="0.12713962099480841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58524805059979E-3"/>
                  <c:y val="-8.4649334489460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7_2013'!$B$40:$J$40</c:f>
              <c:numCache>
                <c:formatCode>0.00</c:formatCode>
                <c:ptCount val="9"/>
                <c:pt idx="0">
                  <c:v>52.407407407407405</c:v>
                </c:pt>
                <c:pt idx="1">
                  <c:v>21.018518518518519</c:v>
                </c:pt>
                <c:pt idx="2">
                  <c:v>13.796296296296296</c:v>
                </c:pt>
                <c:pt idx="3">
                  <c:v>8.8888888888888893</c:v>
                </c:pt>
                <c:pt idx="4">
                  <c:v>2.3148148148148149</c:v>
                </c:pt>
                <c:pt idx="5">
                  <c:v>1.0648148148148149</c:v>
                </c:pt>
                <c:pt idx="6">
                  <c:v>0.27777777777777779</c:v>
                </c:pt>
                <c:pt idx="7">
                  <c:v>9.2592592592592587E-2</c:v>
                </c:pt>
                <c:pt idx="8">
                  <c:v>0.1388888888888889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7_2013'!$B$42:$J$42</c:f>
              <c:numCache>
                <c:formatCode>0.00</c:formatCode>
                <c:ptCount val="9"/>
                <c:pt idx="0">
                  <c:v>6.060523742257959</c:v>
                </c:pt>
                <c:pt idx="1">
                  <c:v>8.1467999565359115</c:v>
                </c:pt>
                <c:pt idx="2">
                  <c:v>10.939367597522548</c:v>
                </c:pt>
                <c:pt idx="3">
                  <c:v>15.70411822231881</c:v>
                </c:pt>
                <c:pt idx="4">
                  <c:v>9.1491904813647729</c:v>
                </c:pt>
                <c:pt idx="5">
                  <c:v>10.06736933608606</c:v>
                </c:pt>
                <c:pt idx="6">
                  <c:v>5.3325002716505487</c:v>
                </c:pt>
                <c:pt idx="7">
                  <c:v>4.6262088449418668</c:v>
                </c:pt>
                <c:pt idx="8">
                  <c:v>29.973921547321524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35968"/>
        <c:axId val="78042240"/>
      </c:barChart>
      <c:catAx>
        <c:axId val="780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4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4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35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2377498088329389E-3"/>
                  <c:y val="-1.703391158668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7_2013'!$B$47:$J$47</c:f>
              <c:numCache>
                <c:formatCode>0.00</c:formatCode>
                <c:ptCount val="9"/>
                <c:pt idx="0">
                  <c:v>61.608057357459884</c:v>
                </c:pt>
                <c:pt idx="1">
                  <c:v>22.089450324342778</c:v>
                </c:pt>
                <c:pt idx="2">
                  <c:v>10.208262205530898</c:v>
                </c:pt>
                <c:pt idx="3">
                  <c:v>4.3018094912939571</c:v>
                </c:pt>
                <c:pt idx="4">
                  <c:v>1.1778764083304882</c:v>
                </c:pt>
                <c:pt idx="5">
                  <c:v>0.54626152270399453</c:v>
                </c:pt>
                <c:pt idx="6">
                  <c:v>5.1212017753499491E-2</c:v>
                </c:pt>
                <c:pt idx="7">
                  <c:v>1.7070672584499829E-2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7_2013'!$B$49:$J$49</c:f>
              <c:numCache>
                <c:formatCode>0.00</c:formatCode>
                <c:ptCount val="9"/>
                <c:pt idx="0">
                  <c:v>18.130545591844442</c:v>
                </c:pt>
                <c:pt idx="1">
                  <c:v>19.886256371531054</c:v>
                </c:pt>
                <c:pt idx="2">
                  <c:v>18.366528223522749</c:v>
                </c:pt>
                <c:pt idx="3">
                  <c:v>17.040305833490656</c:v>
                </c:pt>
                <c:pt idx="4">
                  <c:v>10.73249008872947</c:v>
                </c:pt>
                <c:pt idx="5">
                  <c:v>11.553709646969983</c:v>
                </c:pt>
                <c:pt idx="6">
                  <c:v>2.1734000377572209</c:v>
                </c:pt>
                <c:pt idx="7">
                  <c:v>2.1167642061544272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59008"/>
        <c:axId val="78060928"/>
      </c:barChart>
      <c:catAx>
        <c:axId val="7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5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1624227510143921E-3"/>
                  <c:y val="-8.381618410000806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7_2013'!$B$54:$J$54</c:f>
              <c:numCache>
                <c:formatCode>0.00</c:formatCode>
                <c:ptCount val="9"/>
                <c:pt idx="0">
                  <c:v>80.670339761248854</c:v>
                </c:pt>
                <c:pt idx="1">
                  <c:v>10.192837465564738</c:v>
                </c:pt>
                <c:pt idx="2">
                  <c:v>5.3489439853076215</c:v>
                </c:pt>
                <c:pt idx="3">
                  <c:v>2.5711662075298438</c:v>
                </c:pt>
                <c:pt idx="4">
                  <c:v>0.75757575757575757</c:v>
                </c:pt>
                <c:pt idx="5">
                  <c:v>0.27548209366391185</c:v>
                </c:pt>
                <c:pt idx="6">
                  <c:v>0.13774104683195593</c:v>
                </c:pt>
                <c:pt idx="7">
                  <c:v>2.2956841138659319E-2</c:v>
                </c:pt>
                <c:pt idx="8">
                  <c:v>2.2956841138659319E-2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7_2013'!$B$56:$J$56</c:f>
              <c:numCache>
                <c:formatCode>0.00</c:formatCode>
                <c:ptCount val="9"/>
                <c:pt idx="0">
                  <c:v>24.013557052596344</c:v>
                </c:pt>
                <c:pt idx="1">
                  <c:v>11.895895225741663</c:v>
                </c:pt>
                <c:pt idx="2">
                  <c:v>13.222310556927068</c:v>
                </c:pt>
                <c:pt idx="3">
                  <c:v>13.661659483660404</c:v>
                </c:pt>
                <c:pt idx="4">
                  <c:v>9.5150424703962511</c:v>
                </c:pt>
                <c:pt idx="5">
                  <c:v>7.9333863341562409</c:v>
                </c:pt>
                <c:pt idx="6">
                  <c:v>8.4396836687727514</c:v>
                </c:pt>
                <c:pt idx="7">
                  <c:v>2.4268797857650948</c:v>
                </c:pt>
                <c:pt idx="8">
                  <c:v>8.8915854219841837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08544"/>
        <c:axId val="79167488"/>
      </c:barChart>
      <c:catAx>
        <c:axId val="7810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916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108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32532725864"/>
          <c:y val="0.16262161404581707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0.17477</cdr:x>
      <cdr:y>0.30141</cdr:y>
    </cdr:from>
    <cdr:to>
      <cdr:x>0.97513</cdr:x>
      <cdr:y>0.41767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723" y="1245969"/>
          <a:ext cx="4802761" cy="480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57,51%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11,04%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41,90%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1,07%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69,36 %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12,18 %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6,90 %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0,15 %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52,41 %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6,06 %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61,61 %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18,13 %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80,67 %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24,01 %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Zeros="0" tabSelected="1" workbookViewId="0">
      <pane ySplit="2520" topLeftCell="A11"/>
      <selection activeCell="A4" sqref="A4"/>
      <selection pane="bottomLeft" activeCell="O38" sqref="O38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9" t="s">
        <v>265</v>
      </c>
      <c r="E1" s="20"/>
    </row>
    <row r="2" spans="1:12" ht="13.5" x14ac:dyDescent="0.25">
      <c r="A2" s="21" t="s">
        <v>148</v>
      </c>
    </row>
    <row r="3" spans="1:12" ht="13.5" x14ac:dyDescent="0.25">
      <c r="A3" s="21" t="s">
        <v>131</v>
      </c>
    </row>
    <row r="4" spans="1:12" ht="13.5" x14ac:dyDescent="0.25">
      <c r="A4" s="21"/>
    </row>
    <row r="5" spans="1:12" ht="13.5" x14ac:dyDescent="0.25">
      <c r="A5" s="21"/>
      <c r="B5" s="67" t="s">
        <v>141</v>
      </c>
      <c r="C5" s="67"/>
      <c r="D5" s="67"/>
      <c r="E5" s="67"/>
      <c r="F5" s="67"/>
      <c r="G5" s="67"/>
      <c r="H5" s="67"/>
      <c r="I5" s="67"/>
      <c r="J5" s="67"/>
      <c r="K5" s="67"/>
    </row>
    <row r="7" spans="1:12" x14ac:dyDescent="0.2">
      <c r="B7" s="22" t="s">
        <v>0</v>
      </c>
      <c r="C7" s="22" t="s">
        <v>1</v>
      </c>
      <c r="D7" s="23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</row>
    <row r="9" spans="1:12" x14ac:dyDescent="0.2">
      <c r="A9" s="11" t="s">
        <v>132</v>
      </c>
    </row>
    <row r="11" spans="1:12" x14ac:dyDescent="0.2">
      <c r="A11" s="2" t="s">
        <v>103</v>
      </c>
      <c r="B11" s="14">
        <v>7612</v>
      </c>
      <c r="C11" s="14">
        <v>2564</v>
      </c>
      <c r="D11" s="14">
        <v>1637</v>
      </c>
      <c r="E11" s="14">
        <v>1023</v>
      </c>
      <c r="F11" s="14">
        <v>243</v>
      </c>
      <c r="G11" s="14">
        <v>121</v>
      </c>
      <c r="H11" s="14">
        <v>24</v>
      </c>
      <c r="I11" s="14">
        <v>9</v>
      </c>
      <c r="J11" s="14">
        <v>3</v>
      </c>
      <c r="K11" s="14">
        <v>13236</v>
      </c>
      <c r="L11" s="16"/>
    </row>
    <row r="12" spans="1:12" x14ac:dyDescent="0.2">
      <c r="A12" s="2" t="s">
        <v>104</v>
      </c>
      <c r="B12" s="18">
        <f t="shared" ref="B12:K12" si="0">B11*100/$K11</f>
        <v>57.509821698398305</v>
      </c>
      <c r="C12" s="18">
        <f t="shared" si="0"/>
        <v>19.37141130250831</v>
      </c>
      <c r="D12" s="18">
        <f t="shared" si="0"/>
        <v>12.367784829253551</v>
      </c>
      <c r="E12" s="18">
        <f t="shared" si="0"/>
        <v>7.7289211242067086</v>
      </c>
      <c r="F12" s="18">
        <f t="shared" si="0"/>
        <v>1.8359020852221215</v>
      </c>
      <c r="G12" s="18">
        <f t="shared" si="0"/>
        <v>0.9141734663040193</v>
      </c>
      <c r="H12" s="18">
        <f t="shared" si="0"/>
        <v>0.18132366273798731</v>
      </c>
      <c r="I12" s="18">
        <f t="shared" si="0"/>
        <v>6.7996373526745243E-2</v>
      </c>
      <c r="J12" s="18">
        <f t="shared" si="0"/>
        <v>2.2665457842248413E-2</v>
      </c>
      <c r="K12" s="18">
        <f t="shared" si="0"/>
        <v>100</v>
      </c>
      <c r="L12" s="16"/>
    </row>
    <row r="13" spans="1:12" x14ac:dyDescent="0.2">
      <c r="A13" s="2" t="s">
        <v>105</v>
      </c>
      <c r="B13" s="14">
        <v>14989</v>
      </c>
      <c r="C13" s="14">
        <v>16837</v>
      </c>
      <c r="D13" s="14">
        <v>21972</v>
      </c>
      <c r="E13" s="14">
        <v>30182</v>
      </c>
      <c r="F13" s="14">
        <v>16341</v>
      </c>
      <c r="G13" s="14">
        <v>17686</v>
      </c>
      <c r="H13" s="14">
        <v>7965</v>
      </c>
      <c r="I13" s="14">
        <v>5605</v>
      </c>
      <c r="J13" s="14">
        <v>4235</v>
      </c>
      <c r="K13" s="14">
        <v>135812</v>
      </c>
      <c r="L13" s="16"/>
    </row>
    <row r="14" spans="1:12" x14ac:dyDescent="0.2">
      <c r="A14" s="2" t="s">
        <v>106</v>
      </c>
      <c r="B14" s="18">
        <f t="shared" ref="B14:K14" si="1">B13*100/$K13</f>
        <v>11.036579978205166</v>
      </c>
      <c r="C14" s="18">
        <f t="shared" si="1"/>
        <v>12.397284481489118</v>
      </c>
      <c r="D14" s="18">
        <f t="shared" si="1"/>
        <v>16.178246399434514</v>
      </c>
      <c r="E14" s="18">
        <f t="shared" si="1"/>
        <v>22.223367596383234</v>
      </c>
      <c r="F14" s="18">
        <f t="shared" si="1"/>
        <v>12.032073749005979</v>
      </c>
      <c r="G14" s="18">
        <f t="shared" si="1"/>
        <v>13.022413336082231</v>
      </c>
      <c r="H14" s="18">
        <f t="shared" si="1"/>
        <v>5.8647247665891085</v>
      </c>
      <c r="I14" s="18">
        <f t="shared" si="1"/>
        <v>4.1270285394515946</v>
      </c>
      <c r="J14" s="18">
        <f t="shared" si="1"/>
        <v>3.1182811533590553</v>
      </c>
      <c r="K14" s="18">
        <f t="shared" si="1"/>
        <v>100</v>
      </c>
    </row>
    <row r="15" spans="1:12" x14ac:dyDescent="0.2">
      <c r="A15" s="2"/>
    </row>
    <row r="16" spans="1:12" x14ac:dyDescent="0.2">
      <c r="A16" s="11" t="s">
        <v>133</v>
      </c>
    </row>
    <row r="17" spans="1:12" x14ac:dyDescent="0.2">
      <c r="A17" s="2"/>
    </row>
    <row r="18" spans="1:12" x14ac:dyDescent="0.2">
      <c r="A18" s="2" t="s">
        <v>103</v>
      </c>
      <c r="B18" s="14">
        <v>476</v>
      </c>
      <c r="C18" s="14">
        <v>117</v>
      </c>
      <c r="D18" s="14">
        <v>112</v>
      </c>
      <c r="E18" s="14">
        <v>136</v>
      </c>
      <c r="F18" s="14">
        <v>92</v>
      </c>
      <c r="G18" s="14">
        <v>113</v>
      </c>
      <c r="H18" s="14">
        <v>53</v>
      </c>
      <c r="I18" s="14">
        <v>31</v>
      </c>
      <c r="J18" s="14">
        <v>6</v>
      </c>
      <c r="K18" s="14">
        <v>1136</v>
      </c>
      <c r="L18" s="16"/>
    </row>
    <row r="19" spans="1:12" x14ac:dyDescent="0.2">
      <c r="A19" s="2" t="s">
        <v>104</v>
      </c>
      <c r="B19" s="18">
        <f t="shared" ref="B19:K19" si="2">B18*100/$K18</f>
        <v>41.901408450704224</v>
      </c>
      <c r="C19" s="18">
        <f t="shared" si="2"/>
        <v>10.299295774647888</v>
      </c>
      <c r="D19" s="18">
        <f t="shared" si="2"/>
        <v>9.8591549295774641</v>
      </c>
      <c r="E19" s="18">
        <f t="shared" si="2"/>
        <v>11.971830985915492</v>
      </c>
      <c r="F19" s="18">
        <f t="shared" si="2"/>
        <v>8.0985915492957741</v>
      </c>
      <c r="G19" s="18">
        <f t="shared" si="2"/>
        <v>9.9471830985915499</v>
      </c>
      <c r="H19" s="18">
        <f t="shared" si="2"/>
        <v>4.665492957746479</v>
      </c>
      <c r="I19" s="18">
        <f t="shared" si="2"/>
        <v>2.7288732394366195</v>
      </c>
      <c r="J19" s="18">
        <f t="shared" si="2"/>
        <v>0.528169014084507</v>
      </c>
      <c r="K19" s="18">
        <f t="shared" si="2"/>
        <v>100</v>
      </c>
    </row>
    <row r="20" spans="1:12" x14ac:dyDescent="0.2">
      <c r="A20" s="2" t="s">
        <v>105</v>
      </c>
      <c r="B20" s="14">
        <v>869</v>
      </c>
      <c r="C20" s="14">
        <v>817</v>
      </c>
      <c r="D20" s="14">
        <v>1594</v>
      </c>
      <c r="E20" s="14">
        <v>4383</v>
      </c>
      <c r="F20" s="14">
        <v>6363</v>
      </c>
      <c r="G20" s="14">
        <v>18141</v>
      </c>
      <c r="H20" s="14">
        <v>18248</v>
      </c>
      <c r="I20" s="14">
        <v>22868</v>
      </c>
      <c r="J20" s="14">
        <v>7914</v>
      </c>
      <c r="K20" s="14">
        <v>81197</v>
      </c>
      <c r="L20" s="16"/>
    </row>
    <row r="21" spans="1:12" x14ac:dyDescent="0.2">
      <c r="A21" s="2" t="s">
        <v>106</v>
      </c>
      <c r="B21" s="18">
        <f t="shared" ref="B21:K21" si="3">B20*100/$K20</f>
        <v>1.0702365850955085</v>
      </c>
      <c r="C21" s="18">
        <f t="shared" si="3"/>
        <v>1.0061948101530844</v>
      </c>
      <c r="D21" s="18">
        <f t="shared" si="3"/>
        <v>1.9631267165043043</v>
      </c>
      <c r="E21" s="18">
        <f t="shared" si="3"/>
        <v>5.3979826840893139</v>
      </c>
      <c r="F21" s="18">
        <f t="shared" si="3"/>
        <v>7.8364964222816118</v>
      </c>
      <c r="G21" s="18">
        <f t="shared" si="3"/>
        <v>22.341958446740644</v>
      </c>
      <c r="H21" s="18">
        <f t="shared" si="3"/>
        <v>22.473736714410631</v>
      </c>
      <c r="I21" s="18">
        <f t="shared" si="3"/>
        <v>28.163602103525992</v>
      </c>
      <c r="J21" s="18">
        <f t="shared" si="3"/>
        <v>9.7466655171989114</v>
      </c>
      <c r="K21" s="18">
        <f t="shared" si="3"/>
        <v>100</v>
      </c>
    </row>
    <row r="22" spans="1:12" x14ac:dyDescent="0.2">
      <c r="A22" s="2"/>
      <c r="J22" s="16"/>
    </row>
    <row r="23" spans="1:12" x14ac:dyDescent="0.2">
      <c r="A23" s="11" t="s">
        <v>134</v>
      </c>
    </row>
    <row r="24" spans="1:12" x14ac:dyDescent="0.2">
      <c r="A24" s="2"/>
    </row>
    <row r="25" spans="1:12" x14ac:dyDescent="0.2">
      <c r="A25" s="2" t="s">
        <v>103</v>
      </c>
      <c r="B25" s="14">
        <v>6746</v>
      </c>
      <c r="C25" s="14">
        <v>1455</v>
      </c>
      <c r="D25" s="14">
        <v>826</v>
      </c>
      <c r="E25" s="14">
        <v>452</v>
      </c>
      <c r="F25" s="14">
        <v>126</v>
      </c>
      <c r="G25" s="14">
        <v>79</v>
      </c>
      <c r="H25" s="14">
        <v>21</v>
      </c>
      <c r="I25" s="14">
        <v>13</v>
      </c>
      <c r="J25" s="14">
        <v>8</v>
      </c>
      <c r="K25" s="14">
        <v>9726</v>
      </c>
      <c r="L25" s="16"/>
    </row>
    <row r="26" spans="1:12" x14ac:dyDescent="0.2">
      <c r="A26" s="2" t="s">
        <v>104</v>
      </c>
      <c r="B26" s="18">
        <f t="shared" ref="B26:K26" si="4">B25*100/$K25</f>
        <v>69.360477071766397</v>
      </c>
      <c r="C26" s="18">
        <f t="shared" si="4"/>
        <v>14.959901295496607</v>
      </c>
      <c r="D26" s="18">
        <f t="shared" si="4"/>
        <v>8.4926999794365621</v>
      </c>
      <c r="E26" s="18">
        <f t="shared" si="4"/>
        <v>4.6473370347522103</v>
      </c>
      <c r="F26" s="18">
        <f t="shared" si="4"/>
        <v>1.2954966070326959</v>
      </c>
      <c r="G26" s="18">
        <f t="shared" si="4"/>
        <v>0.81225580917129347</v>
      </c>
      <c r="H26" s="18">
        <f t="shared" si="4"/>
        <v>0.21591610117211599</v>
      </c>
      <c r="I26" s="18">
        <f t="shared" si="4"/>
        <v>0.13366234834464322</v>
      </c>
      <c r="J26" s="18">
        <f t="shared" si="4"/>
        <v>8.2253752827472756E-2</v>
      </c>
      <c r="K26" s="18">
        <f t="shared" si="4"/>
        <v>100</v>
      </c>
      <c r="L26" s="16"/>
    </row>
    <row r="27" spans="1:12" x14ac:dyDescent="0.2">
      <c r="A27" s="2" t="s">
        <v>105</v>
      </c>
      <c r="B27" s="14">
        <v>12465</v>
      </c>
      <c r="C27" s="14">
        <v>9464</v>
      </c>
      <c r="D27" s="14">
        <v>11149</v>
      </c>
      <c r="E27" s="14">
        <v>13484</v>
      </c>
      <c r="F27" s="14">
        <v>8499</v>
      </c>
      <c r="G27" s="14">
        <v>12634</v>
      </c>
      <c r="H27" s="14">
        <v>7061</v>
      </c>
      <c r="I27" s="14">
        <v>8869</v>
      </c>
      <c r="J27" s="14">
        <v>18730</v>
      </c>
      <c r="K27" s="14">
        <v>102355</v>
      </c>
      <c r="L27" s="16"/>
    </row>
    <row r="28" spans="1:12" x14ac:dyDescent="0.2">
      <c r="A28" s="2" t="s">
        <v>106</v>
      </c>
      <c r="B28" s="18">
        <f t="shared" ref="B28:K28" si="5">B27*100/$K27</f>
        <v>12.178203312002346</v>
      </c>
      <c r="C28" s="18">
        <f t="shared" si="5"/>
        <v>9.2462507938058724</v>
      </c>
      <c r="D28" s="18">
        <f t="shared" si="5"/>
        <v>10.892482047774902</v>
      </c>
      <c r="E28" s="18">
        <f t="shared" si="5"/>
        <v>13.173757999120708</v>
      </c>
      <c r="F28" s="18">
        <f t="shared" si="5"/>
        <v>8.3034536661618876</v>
      </c>
      <c r="G28" s="18">
        <f t="shared" si="5"/>
        <v>12.343314933320308</v>
      </c>
      <c r="H28" s="18">
        <f t="shared" si="5"/>
        <v>6.8985393971960338</v>
      </c>
      <c r="I28" s="18">
        <f t="shared" si="5"/>
        <v>8.6649406477455919</v>
      </c>
      <c r="J28" s="18">
        <f t="shared" si="5"/>
        <v>18.299057202872355</v>
      </c>
      <c r="K28" s="18">
        <f t="shared" si="5"/>
        <v>100</v>
      </c>
    </row>
    <row r="29" spans="1:12" x14ac:dyDescent="0.2">
      <c r="A29" s="2"/>
    </row>
    <row r="30" spans="1:12" x14ac:dyDescent="0.2">
      <c r="A30" s="11" t="s">
        <v>135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2" x14ac:dyDescent="0.2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2" x14ac:dyDescent="0.2">
      <c r="A32" s="2" t="s">
        <v>103</v>
      </c>
      <c r="B32" s="14">
        <v>10</v>
      </c>
      <c r="C32" s="14">
        <v>15</v>
      </c>
      <c r="D32" s="14">
        <v>15</v>
      </c>
      <c r="E32" s="14">
        <v>31</v>
      </c>
      <c r="F32" s="14">
        <v>30</v>
      </c>
      <c r="G32" s="14">
        <v>34</v>
      </c>
      <c r="H32" s="14">
        <v>5</v>
      </c>
      <c r="I32" s="14">
        <v>5</v>
      </c>
      <c r="J32" s="14">
        <v>0</v>
      </c>
      <c r="K32" s="14">
        <v>145</v>
      </c>
      <c r="L32" s="16"/>
    </row>
    <row r="33" spans="1:12" x14ac:dyDescent="0.2">
      <c r="A33" s="2" t="s">
        <v>104</v>
      </c>
      <c r="B33" s="18">
        <f t="shared" ref="B33:K33" si="6">B32*100/$K32</f>
        <v>6.8965517241379306</v>
      </c>
      <c r="C33" s="18">
        <f t="shared" si="6"/>
        <v>10.344827586206897</v>
      </c>
      <c r="D33" s="18">
        <f t="shared" si="6"/>
        <v>10.344827586206897</v>
      </c>
      <c r="E33" s="18">
        <f t="shared" si="6"/>
        <v>21.379310344827587</v>
      </c>
      <c r="F33" s="18">
        <f t="shared" si="6"/>
        <v>20.689655172413794</v>
      </c>
      <c r="G33" s="18">
        <f t="shared" si="6"/>
        <v>23.448275862068964</v>
      </c>
      <c r="H33" s="18">
        <f t="shared" si="6"/>
        <v>3.4482758620689653</v>
      </c>
      <c r="I33" s="18">
        <f t="shared" si="6"/>
        <v>3.4482758620689653</v>
      </c>
      <c r="J33" s="18">
        <f t="shared" si="6"/>
        <v>0</v>
      </c>
      <c r="K33" s="18">
        <f t="shared" si="6"/>
        <v>100</v>
      </c>
      <c r="L33" s="16"/>
    </row>
    <row r="34" spans="1:12" x14ac:dyDescent="0.2">
      <c r="A34" s="2" t="s">
        <v>105</v>
      </c>
      <c r="B34" s="14">
        <v>21</v>
      </c>
      <c r="C34" s="14">
        <v>113</v>
      </c>
      <c r="D34" s="14">
        <v>216</v>
      </c>
      <c r="E34" s="14">
        <v>1017</v>
      </c>
      <c r="F34" s="14">
        <v>2278</v>
      </c>
      <c r="G34" s="14">
        <v>5112</v>
      </c>
      <c r="H34" s="14">
        <v>1703</v>
      </c>
      <c r="I34" s="14">
        <v>3269</v>
      </c>
      <c r="J34" s="14">
        <v>0</v>
      </c>
      <c r="K34" s="14">
        <v>13729</v>
      </c>
      <c r="L34" s="16"/>
    </row>
    <row r="35" spans="1:12" x14ac:dyDescent="0.2">
      <c r="A35" s="2" t="s">
        <v>106</v>
      </c>
      <c r="B35" s="18">
        <f t="shared" ref="B35:K35" si="7">B34*100/$K34</f>
        <v>0.15296088571636682</v>
      </c>
      <c r="C35" s="18">
        <f t="shared" si="7"/>
        <v>0.82307524218806905</v>
      </c>
      <c r="D35" s="18">
        <f t="shared" si="7"/>
        <v>1.5733119673683444</v>
      </c>
      <c r="E35" s="18">
        <f t="shared" si="7"/>
        <v>7.4076771796926213</v>
      </c>
      <c r="F35" s="18">
        <f t="shared" si="7"/>
        <v>16.592614174375409</v>
      </c>
      <c r="G35" s="18">
        <f t="shared" si="7"/>
        <v>37.235049894384147</v>
      </c>
      <c r="H35" s="18">
        <f t="shared" si="7"/>
        <v>12.40439944642727</v>
      </c>
      <c r="I35" s="18">
        <f t="shared" si="7"/>
        <v>23.810911209847767</v>
      </c>
      <c r="J35" s="18">
        <f t="shared" si="7"/>
        <v>0</v>
      </c>
      <c r="K35" s="18">
        <f t="shared" si="7"/>
        <v>100</v>
      </c>
    </row>
    <row r="36" spans="1:12" x14ac:dyDescent="0.2">
      <c r="A36" s="2"/>
    </row>
    <row r="37" spans="1:12" x14ac:dyDescent="0.2">
      <c r="A37" s="11" t="s">
        <v>136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2" x14ac:dyDescent="0.2">
      <c r="A38" s="2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2" x14ac:dyDescent="0.2">
      <c r="A39" s="2" t="s">
        <v>103</v>
      </c>
      <c r="B39" s="14">
        <v>1132</v>
      </c>
      <c r="C39" s="14">
        <v>454</v>
      </c>
      <c r="D39" s="14">
        <v>298</v>
      </c>
      <c r="E39" s="14">
        <v>192</v>
      </c>
      <c r="F39" s="14">
        <v>50</v>
      </c>
      <c r="G39" s="14">
        <v>23</v>
      </c>
      <c r="H39" s="14">
        <v>6</v>
      </c>
      <c r="I39" s="14">
        <v>2</v>
      </c>
      <c r="J39" s="14">
        <v>3</v>
      </c>
      <c r="K39" s="14">
        <v>2160</v>
      </c>
      <c r="L39" s="16"/>
    </row>
    <row r="40" spans="1:12" x14ac:dyDescent="0.2">
      <c r="A40" s="2" t="s">
        <v>104</v>
      </c>
      <c r="B40" s="18">
        <f t="shared" ref="B40:K40" si="8">B39*100/$K39</f>
        <v>52.407407407407405</v>
      </c>
      <c r="C40" s="18">
        <f t="shared" si="8"/>
        <v>21.018518518518519</v>
      </c>
      <c r="D40" s="18">
        <f t="shared" si="8"/>
        <v>13.796296296296296</v>
      </c>
      <c r="E40" s="18">
        <f t="shared" si="8"/>
        <v>8.8888888888888893</v>
      </c>
      <c r="F40" s="18">
        <f t="shared" si="8"/>
        <v>2.3148148148148149</v>
      </c>
      <c r="G40" s="18">
        <f t="shared" si="8"/>
        <v>1.0648148148148149</v>
      </c>
      <c r="H40" s="18">
        <f t="shared" si="8"/>
        <v>0.27777777777777779</v>
      </c>
      <c r="I40" s="18">
        <f t="shared" si="8"/>
        <v>9.2592592592592587E-2</v>
      </c>
      <c r="J40" s="18">
        <f t="shared" si="8"/>
        <v>0.1388888888888889</v>
      </c>
      <c r="K40" s="18">
        <f t="shared" si="8"/>
        <v>100</v>
      </c>
      <c r="L40" s="16"/>
    </row>
    <row r="41" spans="1:12" x14ac:dyDescent="0.2">
      <c r="A41" s="2" t="s">
        <v>105</v>
      </c>
      <c r="B41" s="14">
        <v>2231</v>
      </c>
      <c r="C41" s="14">
        <v>2999</v>
      </c>
      <c r="D41" s="14">
        <v>4027</v>
      </c>
      <c r="E41" s="14">
        <v>5781</v>
      </c>
      <c r="F41" s="14">
        <v>3368</v>
      </c>
      <c r="G41" s="14">
        <v>3706</v>
      </c>
      <c r="H41" s="14">
        <v>1963</v>
      </c>
      <c r="I41" s="14">
        <v>1703</v>
      </c>
      <c r="J41" s="14">
        <v>11034</v>
      </c>
      <c r="K41" s="14">
        <v>36812</v>
      </c>
      <c r="L41" s="16"/>
    </row>
    <row r="42" spans="1:12" x14ac:dyDescent="0.2">
      <c r="A42" s="2" t="s">
        <v>106</v>
      </c>
      <c r="B42" s="18">
        <f t="shared" ref="B42:K42" si="9">B41*100/$K41</f>
        <v>6.060523742257959</v>
      </c>
      <c r="C42" s="18">
        <f t="shared" si="9"/>
        <v>8.1467999565359115</v>
      </c>
      <c r="D42" s="18">
        <f t="shared" si="9"/>
        <v>10.939367597522548</v>
      </c>
      <c r="E42" s="18">
        <f t="shared" si="9"/>
        <v>15.70411822231881</v>
      </c>
      <c r="F42" s="18">
        <f t="shared" si="9"/>
        <v>9.1491904813647729</v>
      </c>
      <c r="G42" s="18">
        <f t="shared" si="9"/>
        <v>10.06736933608606</v>
      </c>
      <c r="H42" s="18">
        <f t="shared" si="9"/>
        <v>5.3325002716505487</v>
      </c>
      <c r="I42" s="18">
        <f t="shared" si="9"/>
        <v>4.6262088449418668</v>
      </c>
      <c r="J42" s="18">
        <f t="shared" si="9"/>
        <v>29.973921547321524</v>
      </c>
      <c r="K42" s="18">
        <f t="shared" si="9"/>
        <v>100</v>
      </c>
    </row>
    <row r="43" spans="1:12" x14ac:dyDescent="0.2">
      <c r="A43" s="2"/>
    </row>
    <row r="44" spans="1:12" x14ac:dyDescent="0.2">
      <c r="A44" s="11" t="s">
        <v>137</v>
      </c>
    </row>
    <row r="45" spans="1:12" x14ac:dyDescent="0.2">
      <c r="A45" s="2"/>
    </row>
    <row r="46" spans="1:12" x14ac:dyDescent="0.2">
      <c r="A46" s="2" t="s">
        <v>103</v>
      </c>
      <c r="B46" s="14">
        <v>3609</v>
      </c>
      <c r="C46" s="14">
        <v>1294</v>
      </c>
      <c r="D46" s="14">
        <v>598</v>
      </c>
      <c r="E46" s="14">
        <v>252</v>
      </c>
      <c r="F46" s="14">
        <v>69</v>
      </c>
      <c r="G46" s="14">
        <v>32</v>
      </c>
      <c r="H46" s="14">
        <v>3</v>
      </c>
      <c r="I46" s="14">
        <v>1</v>
      </c>
      <c r="J46" s="14">
        <v>0</v>
      </c>
      <c r="K46" s="14">
        <v>5858</v>
      </c>
      <c r="L46" s="16"/>
    </row>
    <row r="47" spans="1:12" x14ac:dyDescent="0.2">
      <c r="A47" s="2" t="s">
        <v>104</v>
      </c>
      <c r="B47" s="18">
        <f t="shared" ref="B47:K47" si="10">B46*100/$K46</f>
        <v>61.608057357459884</v>
      </c>
      <c r="C47" s="18">
        <f t="shared" si="10"/>
        <v>22.089450324342778</v>
      </c>
      <c r="D47" s="18">
        <f t="shared" si="10"/>
        <v>10.208262205530898</v>
      </c>
      <c r="E47" s="18">
        <f t="shared" si="10"/>
        <v>4.3018094912939571</v>
      </c>
      <c r="F47" s="18">
        <f t="shared" si="10"/>
        <v>1.1778764083304882</v>
      </c>
      <c r="G47" s="18">
        <f t="shared" si="10"/>
        <v>0.54626152270399453</v>
      </c>
      <c r="H47" s="18">
        <f t="shared" si="10"/>
        <v>5.1212017753499491E-2</v>
      </c>
      <c r="I47" s="18">
        <f t="shared" si="10"/>
        <v>1.7070672584499829E-2</v>
      </c>
      <c r="J47" s="18">
        <f t="shared" si="10"/>
        <v>0</v>
      </c>
      <c r="K47" s="18">
        <f t="shared" si="10"/>
        <v>100</v>
      </c>
      <c r="L47" s="16"/>
    </row>
    <row r="48" spans="1:12" x14ac:dyDescent="0.2">
      <c r="A48" s="2" t="s">
        <v>105</v>
      </c>
      <c r="B48" s="14">
        <v>7683</v>
      </c>
      <c r="C48" s="14">
        <v>8427</v>
      </c>
      <c r="D48" s="14">
        <v>7783</v>
      </c>
      <c r="E48" s="14">
        <v>7221</v>
      </c>
      <c r="F48" s="14">
        <v>4548</v>
      </c>
      <c r="G48" s="14">
        <v>4896</v>
      </c>
      <c r="H48" s="14">
        <v>921</v>
      </c>
      <c r="I48" s="14">
        <v>897</v>
      </c>
      <c r="J48" s="14">
        <v>0</v>
      </c>
      <c r="K48" s="14">
        <v>42376</v>
      </c>
      <c r="L48" s="16"/>
    </row>
    <row r="49" spans="1:12" x14ac:dyDescent="0.2">
      <c r="A49" s="2" t="s">
        <v>106</v>
      </c>
      <c r="B49" s="18">
        <f t="shared" ref="B49:K49" si="11">B48*100/$K48</f>
        <v>18.130545591844442</v>
      </c>
      <c r="C49" s="18">
        <f t="shared" si="11"/>
        <v>19.886256371531054</v>
      </c>
      <c r="D49" s="18">
        <f t="shared" si="11"/>
        <v>18.366528223522749</v>
      </c>
      <c r="E49" s="18">
        <f t="shared" si="11"/>
        <v>17.040305833490656</v>
      </c>
      <c r="F49" s="18">
        <f t="shared" si="11"/>
        <v>10.73249008872947</v>
      </c>
      <c r="G49" s="18">
        <f t="shared" si="11"/>
        <v>11.553709646969983</v>
      </c>
      <c r="H49" s="18">
        <f t="shared" si="11"/>
        <v>2.1734000377572209</v>
      </c>
      <c r="I49" s="18">
        <f t="shared" si="11"/>
        <v>2.1167642061544272</v>
      </c>
      <c r="J49" s="18">
        <f t="shared" si="11"/>
        <v>0</v>
      </c>
      <c r="K49" s="18">
        <f t="shared" si="11"/>
        <v>100</v>
      </c>
    </row>
    <row r="50" spans="1:12" x14ac:dyDescent="0.2">
      <c r="A50" s="2"/>
    </row>
    <row r="51" spans="1:12" x14ac:dyDescent="0.2">
      <c r="A51" s="11" t="s">
        <v>138</v>
      </c>
    </row>
    <row r="52" spans="1:12" x14ac:dyDescent="0.2">
      <c r="A52" s="2"/>
    </row>
    <row r="53" spans="1:12" x14ac:dyDescent="0.2">
      <c r="A53" s="2" t="s">
        <v>103</v>
      </c>
      <c r="B53" s="14">
        <v>3514</v>
      </c>
      <c r="C53" s="14">
        <v>444</v>
      </c>
      <c r="D53" s="14">
        <v>233</v>
      </c>
      <c r="E53" s="14">
        <v>112</v>
      </c>
      <c r="F53" s="14">
        <v>33</v>
      </c>
      <c r="G53" s="14">
        <v>12</v>
      </c>
      <c r="H53" s="14">
        <v>6</v>
      </c>
      <c r="I53" s="14">
        <v>1</v>
      </c>
      <c r="J53" s="14">
        <v>1</v>
      </c>
      <c r="K53" s="14">
        <v>4356</v>
      </c>
      <c r="L53" s="16"/>
    </row>
    <row r="54" spans="1:12" x14ac:dyDescent="0.2">
      <c r="A54" s="2" t="s">
        <v>104</v>
      </c>
      <c r="B54" s="18">
        <f t="shared" ref="B54:K54" si="12">B53*100/$K53</f>
        <v>80.670339761248854</v>
      </c>
      <c r="C54" s="18">
        <f t="shared" si="12"/>
        <v>10.192837465564738</v>
      </c>
      <c r="D54" s="18">
        <f t="shared" si="12"/>
        <v>5.3489439853076215</v>
      </c>
      <c r="E54" s="18">
        <f t="shared" si="12"/>
        <v>2.5711662075298438</v>
      </c>
      <c r="F54" s="18">
        <f t="shared" si="12"/>
        <v>0.75757575757575757</v>
      </c>
      <c r="G54" s="18">
        <f t="shared" si="12"/>
        <v>0.27548209366391185</v>
      </c>
      <c r="H54" s="18">
        <f t="shared" si="12"/>
        <v>0.13774104683195593</v>
      </c>
      <c r="I54" s="18">
        <f t="shared" si="12"/>
        <v>2.2956841138659319E-2</v>
      </c>
      <c r="J54" s="18">
        <f t="shared" si="12"/>
        <v>2.2956841138659319E-2</v>
      </c>
      <c r="K54" s="18">
        <f t="shared" si="12"/>
        <v>100</v>
      </c>
      <c r="L54" s="16"/>
    </row>
    <row r="55" spans="1:12" x14ac:dyDescent="0.2">
      <c r="A55" s="2" t="s">
        <v>105</v>
      </c>
      <c r="B55" s="14">
        <v>5739</v>
      </c>
      <c r="C55" s="14">
        <v>2843</v>
      </c>
      <c r="D55" s="14">
        <v>3160</v>
      </c>
      <c r="E55" s="14">
        <v>3265</v>
      </c>
      <c r="F55" s="14">
        <v>2274</v>
      </c>
      <c r="G55" s="14">
        <v>1896</v>
      </c>
      <c r="H55" s="14">
        <v>2017</v>
      </c>
      <c r="I55" s="14">
        <v>580</v>
      </c>
      <c r="J55" s="14">
        <v>2125</v>
      </c>
      <c r="K55" s="14">
        <v>23899</v>
      </c>
      <c r="L55" s="16"/>
    </row>
    <row r="56" spans="1:12" x14ac:dyDescent="0.2">
      <c r="A56" s="2" t="s">
        <v>106</v>
      </c>
      <c r="B56" s="18">
        <f t="shared" ref="B56:K56" si="13">B55*100/$K55</f>
        <v>24.013557052596344</v>
      </c>
      <c r="C56" s="18">
        <f t="shared" si="13"/>
        <v>11.895895225741663</v>
      </c>
      <c r="D56" s="18">
        <f t="shared" si="13"/>
        <v>13.222310556927068</v>
      </c>
      <c r="E56" s="18">
        <f t="shared" si="13"/>
        <v>13.661659483660404</v>
      </c>
      <c r="F56" s="18">
        <f t="shared" si="13"/>
        <v>9.5150424703962511</v>
      </c>
      <c r="G56" s="18">
        <f t="shared" si="13"/>
        <v>7.9333863341562409</v>
      </c>
      <c r="H56" s="18">
        <f t="shared" si="13"/>
        <v>8.4396836687727514</v>
      </c>
      <c r="I56" s="18">
        <f t="shared" si="13"/>
        <v>2.4268797857650948</v>
      </c>
      <c r="J56" s="18">
        <f t="shared" si="13"/>
        <v>8.8915854219841837</v>
      </c>
      <c r="K56" s="18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17" t="s">
        <v>139</v>
      </c>
    </row>
    <row r="62" spans="1:12" x14ac:dyDescent="0.2">
      <c r="A62" s="17" t="s">
        <v>247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2" x14ac:dyDescent="0.2">
      <c r="A63" s="2" t="s">
        <v>103</v>
      </c>
      <c r="B63" s="14">
        <f t="shared" ref="B63:K63" si="14">B11+B18+B25+B32+B39+B46+B53</f>
        <v>23099</v>
      </c>
      <c r="C63" s="14">
        <f t="shared" si="14"/>
        <v>6343</v>
      </c>
      <c r="D63" s="14">
        <f t="shared" si="14"/>
        <v>3719</v>
      </c>
      <c r="E63" s="14">
        <f t="shared" si="14"/>
        <v>2198</v>
      </c>
      <c r="F63" s="14">
        <f t="shared" si="14"/>
        <v>643</v>
      </c>
      <c r="G63" s="14">
        <f t="shared" si="14"/>
        <v>414</v>
      </c>
      <c r="H63" s="14">
        <f t="shared" si="14"/>
        <v>118</v>
      </c>
      <c r="I63" s="14">
        <f t="shared" si="14"/>
        <v>62</v>
      </c>
      <c r="J63" s="14">
        <f t="shared" si="14"/>
        <v>21</v>
      </c>
      <c r="K63" s="14">
        <f t="shared" si="14"/>
        <v>36617</v>
      </c>
      <c r="L63" s="16"/>
    </row>
    <row r="64" spans="1:12" x14ac:dyDescent="0.2">
      <c r="A64" s="2" t="s">
        <v>104</v>
      </c>
      <c r="B64" s="18">
        <f t="shared" ref="B64:K64" si="15">B63*100/$K63</f>
        <v>63.082721140453884</v>
      </c>
      <c r="C64" s="18">
        <f t="shared" si="15"/>
        <v>17.32255509735915</v>
      </c>
      <c r="D64" s="18">
        <f t="shared" si="15"/>
        <v>10.156484692902204</v>
      </c>
      <c r="E64" s="18">
        <f t="shared" si="15"/>
        <v>6.00267635251386</v>
      </c>
      <c r="F64" s="18">
        <f t="shared" si="15"/>
        <v>1.756014965726302</v>
      </c>
      <c r="G64" s="18">
        <f t="shared" si="15"/>
        <v>1.13062238850807</v>
      </c>
      <c r="H64" s="18">
        <f t="shared" si="15"/>
        <v>0.32225469044432914</v>
      </c>
      <c r="I64" s="18">
        <f t="shared" si="15"/>
        <v>0.16932026108091869</v>
      </c>
      <c r="J64" s="18">
        <f t="shared" si="15"/>
        <v>5.7350411011278912E-2</v>
      </c>
      <c r="K64" s="18">
        <f t="shared" si="15"/>
        <v>100</v>
      </c>
      <c r="L64" s="16"/>
    </row>
    <row r="65" spans="1:12" x14ac:dyDescent="0.2">
      <c r="A65" s="2" t="s">
        <v>105</v>
      </c>
      <c r="B65" s="14">
        <f t="shared" ref="B65:K65" si="16">B13+B20+B27+B34+B41+B48+B55</f>
        <v>43997</v>
      </c>
      <c r="C65" s="14">
        <f t="shared" si="16"/>
        <v>41500</v>
      </c>
      <c r="D65" s="14">
        <f t="shared" si="16"/>
        <v>49901</v>
      </c>
      <c r="E65" s="14">
        <f t="shared" si="16"/>
        <v>65333</v>
      </c>
      <c r="F65" s="14">
        <f t="shared" si="16"/>
        <v>43671</v>
      </c>
      <c r="G65" s="14">
        <f t="shared" si="16"/>
        <v>64071</v>
      </c>
      <c r="H65" s="14">
        <f t="shared" si="16"/>
        <v>39878</v>
      </c>
      <c r="I65" s="14">
        <f t="shared" si="16"/>
        <v>43791</v>
      </c>
      <c r="J65" s="14">
        <f t="shared" si="16"/>
        <v>44038</v>
      </c>
      <c r="K65" s="14">
        <f t="shared" si="16"/>
        <v>436180</v>
      </c>
      <c r="L65" s="16"/>
    </row>
    <row r="66" spans="1:12" x14ac:dyDescent="0.2">
      <c r="A66" s="2" t="s">
        <v>106</v>
      </c>
      <c r="B66" s="18">
        <f t="shared" ref="B66:K66" si="17">B65*100/$K65</f>
        <v>10.086890733183548</v>
      </c>
      <c r="C66" s="18">
        <f t="shared" si="17"/>
        <v>9.514420652024393</v>
      </c>
      <c r="D66" s="18">
        <f t="shared" si="17"/>
        <v>11.440460360401669</v>
      </c>
      <c r="E66" s="18">
        <f t="shared" si="17"/>
        <v>14.978449264065294</v>
      </c>
      <c r="F66" s="18">
        <f t="shared" si="17"/>
        <v>10.012150946856803</v>
      </c>
      <c r="G66" s="18">
        <f t="shared" si="17"/>
        <v>14.689119170984457</v>
      </c>
      <c r="H66" s="18">
        <f t="shared" si="17"/>
        <v>9.1425558255765971</v>
      </c>
      <c r="I66" s="18">
        <f t="shared" si="17"/>
        <v>10.039662524645788</v>
      </c>
      <c r="J66" s="18">
        <f t="shared" si="17"/>
        <v>10.096290522261452</v>
      </c>
      <c r="K66" s="18">
        <f t="shared" si="17"/>
        <v>100</v>
      </c>
    </row>
    <row r="71" spans="1:12" x14ac:dyDescent="0.2">
      <c r="A71" s="25" t="s">
        <v>140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2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2" x14ac:dyDescent="0.2">
      <c r="A73" s="27" t="s">
        <v>103</v>
      </c>
      <c r="B73" s="28">
        <v>10377</v>
      </c>
      <c r="C73" s="28">
        <v>1813</v>
      </c>
      <c r="D73" s="28">
        <v>733</v>
      </c>
      <c r="E73" s="28">
        <v>330</v>
      </c>
      <c r="F73" s="28">
        <v>90</v>
      </c>
      <c r="G73" s="28">
        <v>58</v>
      </c>
      <c r="H73" s="28">
        <v>6</v>
      </c>
      <c r="I73" s="28">
        <v>5</v>
      </c>
      <c r="J73" s="28">
        <v>8</v>
      </c>
      <c r="K73" s="28">
        <v>13420</v>
      </c>
      <c r="L73" s="16"/>
    </row>
    <row r="74" spans="1:12" x14ac:dyDescent="0.2">
      <c r="A74" s="27" t="s">
        <v>104</v>
      </c>
      <c r="B74" s="29">
        <f t="shared" ref="B74:K74" si="18">B73*100/$K73</f>
        <v>77.324888226527577</v>
      </c>
      <c r="C74" s="29">
        <f t="shared" si="18"/>
        <v>13.509687034277198</v>
      </c>
      <c r="D74" s="29">
        <f t="shared" si="18"/>
        <v>5.4619970193740688</v>
      </c>
      <c r="E74" s="29">
        <f t="shared" si="18"/>
        <v>2.459016393442623</v>
      </c>
      <c r="F74" s="29">
        <f t="shared" si="18"/>
        <v>0.6706408345752608</v>
      </c>
      <c r="G74" s="29">
        <f t="shared" si="18"/>
        <v>0.43219076005961254</v>
      </c>
      <c r="H74" s="29">
        <f t="shared" si="18"/>
        <v>4.4709388971684055E-2</v>
      </c>
      <c r="I74" s="29">
        <f t="shared" si="18"/>
        <v>3.7257824143070044E-2</v>
      </c>
      <c r="J74" s="29">
        <f t="shared" si="18"/>
        <v>5.9612518628912071E-2</v>
      </c>
      <c r="K74" s="29">
        <f t="shared" si="18"/>
        <v>100</v>
      </c>
      <c r="L74" s="16"/>
    </row>
    <row r="75" spans="1:12" x14ac:dyDescent="0.2">
      <c r="A75" s="27" t="s">
        <v>105</v>
      </c>
      <c r="B75" s="28">
        <v>17406</v>
      </c>
      <c r="C75" s="28">
        <v>11703</v>
      </c>
      <c r="D75" s="28">
        <v>9670</v>
      </c>
      <c r="E75" s="28">
        <v>9915</v>
      </c>
      <c r="F75" s="28">
        <v>6671</v>
      </c>
      <c r="G75" s="28">
        <v>9454</v>
      </c>
      <c r="H75" s="28">
        <v>3820</v>
      </c>
      <c r="I75" s="28">
        <v>5435</v>
      </c>
      <c r="J75" s="28">
        <v>39892</v>
      </c>
      <c r="K75" s="28">
        <v>113966</v>
      </c>
      <c r="L75" s="16"/>
    </row>
    <row r="76" spans="1:12" x14ac:dyDescent="0.2">
      <c r="A76" s="27" t="s">
        <v>106</v>
      </c>
      <c r="B76" s="29">
        <f t="shared" ref="B76:K76" si="19">B75*100/$K75</f>
        <v>15.272976150781812</v>
      </c>
      <c r="C76" s="29">
        <f t="shared" si="19"/>
        <v>10.268852113788324</v>
      </c>
      <c r="D76" s="29">
        <f t="shared" si="19"/>
        <v>8.4849867504343397</v>
      </c>
      <c r="E76" s="29">
        <f t="shared" si="19"/>
        <v>8.6999631469034622</v>
      </c>
      <c r="F76" s="29">
        <f t="shared" si="19"/>
        <v>5.8535001667163895</v>
      </c>
      <c r="G76" s="29">
        <f t="shared" si="19"/>
        <v>8.2954565396697255</v>
      </c>
      <c r="H76" s="29">
        <f t="shared" si="19"/>
        <v>3.3518768755593773</v>
      </c>
      <c r="I76" s="29">
        <f t="shared" si="19"/>
        <v>4.7689661828966532</v>
      </c>
      <c r="J76" s="29">
        <f t="shared" si="19"/>
        <v>35.003422073249915</v>
      </c>
      <c r="K76" s="29">
        <f t="shared" si="19"/>
        <v>100</v>
      </c>
    </row>
    <row r="77" spans="1:12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2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2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2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 x14ac:dyDescent="0.2">
      <c r="A81" s="25" t="s">
        <v>266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 x14ac:dyDescent="0.2">
      <c r="A83" s="27" t="s">
        <v>103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1</v>
      </c>
      <c r="H83" s="28">
        <v>0</v>
      </c>
      <c r="I83" s="28">
        <v>0</v>
      </c>
      <c r="J83" s="28">
        <v>0</v>
      </c>
      <c r="K83" s="28">
        <v>1</v>
      </c>
    </row>
    <row r="84" spans="1:11" x14ac:dyDescent="0.2">
      <c r="A84" s="27" t="s">
        <v>104</v>
      </c>
      <c r="B84" s="29">
        <f t="shared" ref="B84:K84" si="20">B83*100/$K83</f>
        <v>0</v>
      </c>
      <c r="C84" s="29">
        <f t="shared" si="20"/>
        <v>0</v>
      </c>
      <c r="D84" s="29">
        <f t="shared" si="20"/>
        <v>0</v>
      </c>
      <c r="E84" s="29">
        <f t="shared" si="20"/>
        <v>0</v>
      </c>
      <c r="F84" s="29">
        <f t="shared" si="20"/>
        <v>0</v>
      </c>
      <c r="G84" s="29">
        <f t="shared" si="20"/>
        <v>100</v>
      </c>
      <c r="H84" s="29">
        <f t="shared" si="20"/>
        <v>0</v>
      </c>
      <c r="I84" s="29">
        <f t="shared" si="20"/>
        <v>0</v>
      </c>
      <c r="J84" s="29">
        <f t="shared" si="20"/>
        <v>0</v>
      </c>
      <c r="K84" s="29">
        <f t="shared" si="20"/>
        <v>100</v>
      </c>
    </row>
    <row r="85" spans="1:11" x14ac:dyDescent="0.2">
      <c r="A85" s="27" t="s">
        <v>105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180</v>
      </c>
      <c r="H85" s="28">
        <v>0</v>
      </c>
      <c r="I85" s="28">
        <v>0</v>
      </c>
      <c r="J85" s="28">
        <v>0</v>
      </c>
      <c r="K85" s="28">
        <v>180</v>
      </c>
    </row>
    <row r="86" spans="1:11" x14ac:dyDescent="0.2">
      <c r="A86" s="27" t="s">
        <v>106</v>
      </c>
      <c r="B86" s="29">
        <f t="shared" ref="B86:K86" si="21">B85*100/$K85</f>
        <v>0</v>
      </c>
      <c r="C86" s="29">
        <f t="shared" si="21"/>
        <v>0</v>
      </c>
      <c r="D86" s="29">
        <f t="shared" si="21"/>
        <v>0</v>
      </c>
      <c r="E86" s="29">
        <f t="shared" si="21"/>
        <v>0</v>
      </c>
      <c r="F86" s="29">
        <f t="shared" si="21"/>
        <v>0</v>
      </c>
      <c r="G86" s="29">
        <f t="shared" si="21"/>
        <v>100</v>
      </c>
      <c r="H86" s="29">
        <f t="shared" si="21"/>
        <v>0</v>
      </c>
      <c r="I86" s="29">
        <f t="shared" si="21"/>
        <v>0</v>
      </c>
      <c r="J86" s="29">
        <f t="shared" si="21"/>
        <v>0</v>
      </c>
      <c r="K86" s="29">
        <f t="shared" si="21"/>
        <v>100</v>
      </c>
    </row>
    <row r="87" spans="1:11" x14ac:dyDescent="0.2">
      <c r="A87" s="27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 x14ac:dyDescent="0.2">
      <c r="A88" s="27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 x14ac:dyDescent="0.2">
      <c r="A89" s="27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 x14ac:dyDescent="0.2">
      <c r="A90" s="27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x14ac:dyDescent="0.2">
      <c r="A91" s="30" t="s">
        <v>267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</row>
    <row r="92" spans="1:1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x14ac:dyDescent="0.2">
      <c r="A93" s="32" t="s">
        <v>103</v>
      </c>
      <c r="B93" s="33">
        <f>B63+B73+B83</f>
        <v>33476</v>
      </c>
      <c r="C93" s="33">
        <f t="shared" ref="C93:K93" si="22">C63+C73+C83</f>
        <v>8156</v>
      </c>
      <c r="D93" s="33">
        <f t="shared" si="22"/>
        <v>4452</v>
      </c>
      <c r="E93" s="33">
        <f t="shared" si="22"/>
        <v>2528</v>
      </c>
      <c r="F93" s="33">
        <f t="shared" si="22"/>
        <v>733</v>
      </c>
      <c r="G93" s="33">
        <f t="shared" si="22"/>
        <v>473</v>
      </c>
      <c r="H93" s="33">
        <f t="shared" si="22"/>
        <v>124</v>
      </c>
      <c r="I93" s="33">
        <f t="shared" si="22"/>
        <v>67</v>
      </c>
      <c r="J93" s="33">
        <f t="shared" si="22"/>
        <v>29</v>
      </c>
      <c r="K93" s="33">
        <f t="shared" si="22"/>
        <v>50038</v>
      </c>
    </row>
    <row r="94" spans="1:11" x14ac:dyDescent="0.2">
      <c r="A94" s="32" t="s">
        <v>104</v>
      </c>
      <c r="B94" s="34">
        <f t="shared" ref="B94:K94" si="23">B93*100/$K93</f>
        <v>66.901155122107198</v>
      </c>
      <c r="C94" s="34">
        <f t="shared" si="23"/>
        <v>16.299612294656061</v>
      </c>
      <c r="D94" s="34">
        <f t="shared" si="23"/>
        <v>8.897238099044726</v>
      </c>
      <c r="E94" s="34">
        <f t="shared" si="23"/>
        <v>5.0521603581278232</v>
      </c>
      <c r="F94" s="34">
        <f t="shared" si="23"/>
        <v>1.4648866861185499</v>
      </c>
      <c r="G94" s="34">
        <f t="shared" si="23"/>
        <v>0.94528158599464407</v>
      </c>
      <c r="H94" s="34">
        <f t="shared" si="23"/>
        <v>0.24781166313601663</v>
      </c>
      <c r="I94" s="34">
        <f t="shared" si="23"/>
        <v>0.13389823733962189</v>
      </c>
      <c r="J94" s="34">
        <f t="shared" si="23"/>
        <v>5.7955953475358729E-2</v>
      </c>
      <c r="K94" s="34">
        <f t="shared" si="23"/>
        <v>100</v>
      </c>
    </row>
    <row r="95" spans="1:11" x14ac:dyDescent="0.2">
      <c r="A95" s="32" t="s">
        <v>105</v>
      </c>
      <c r="B95" s="33">
        <f>B65+B75+B85</f>
        <v>61403</v>
      </c>
      <c r="C95" s="33">
        <f t="shared" ref="C95:K95" si="24">C65+C75+C85</f>
        <v>53203</v>
      </c>
      <c r="D95" s="33">
        <f t="shared" si="24"/>
        <v>59571</v>
      </c>
      <c r="E95" s="33">
        <f t="shared" si="24"/>
        <v>75248</v>
      </c>
      <c r="F95" s="33">
        <f t="shared" si="24"/>
        <v>50342</v>
      </c>
      <c r="G95" s="33">
        <f t="shared" si="24"/>
        <v>73705</v>
      </c>
      <c r="H95" s="33">
        <f t="shared" si="24"/>
        <v>43698</v>
      </c>
      <c r="I95" s="33">
        <f t="shared" si="24"/>
        <v>49226</v>
      </c>
      <c r="J95" s="33">
        <f t="shared" si="24"/>
        <v>83930</v>
      </c>
      <c r="K95" s="33">
        <f t="shared" si="24"/>
        <v>550326</v>
      </c>
    </row>
    <row r="96" spans="1:11" x14ac:dyDescent="0.2">
      <c r="A96" s="32" t="s">
        <v>106</v>
      </c>
      <c r="B96" s="34">
        <f t="shared" ref="B96:K96" si="25">B95*100/$K95</f>
        <v>11.157568423080138</v>
      </c>
      <c r="C96" s="34">
        <f t="shared" si="25"/>
        <v>9.6675425111661095</v>
      </c>
      <c r="D96" s="34">
        <f t="shared" si="25"/>
        <v>10.824674829101296</v>
      </c>
      <c r="E96" s="34">
        <f t="shared" si="25"/>
        <v>13.673349978013032</v>
      </c>
      <c r="F96" s="34">
        <f t="shared" si="25"/>
        <v>9.1476688362897622</v>
      </c>
      <c r="G96" s="34">
        <f t="shared" si="25"/>
        <v>13.392970711905306</v>
      </c>
      <c r="H96" s="34">
        <f t="shared" si="25"/>
        <v>7.9403844266852737</v>
      </c>
      <c r="I96" s="34">
        <f t="shared" si="25"/>
        <v>8.9448799438878055</v>
      </c>
      <c r="J96" s="34">
        <f t="shared" si="25"/>
        <v>15.250960339871277</v>
      </c>
      <c r="K96" s="34">
        <f t="shared" si="25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>
      <selection activeCell="M1" sqref="M1"/>
    </sheetView>
  </sheetViews>
  <sheetFormatPr baseColWidth="10" defaultRowHeight="12.75" x14ac:dyDescent="0.2"/>
  <sheetData>
    <row r="2" spans="9:9" x14ac:dyDescent="0.2">
      <c r="I2" s="15" t="s">
        <v>142</v>
      </c>
    </row>
    <row r="8" spans="9:9" ht="33.75" x14ac:dyDescent="0.5">
      <c r="I8" s="20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2"/>
  <sheetViews>
    <sheetView showZeros="0" workbookViewId="0">
      <pane ySplit="2190" topLeftCell="A7"/>
      <selection activeCell="A2" sqref="A2"/>
      <selection pane="bottomLeft" activeCell="N353" sqref="N353"/>
    </sheetView>
  </sheetViews>
  <sheetFormatPr baseColWidth="10" defaultRowHeight="12.75" outlineLevelCol="1" x14ac:dyDescent="0.2"/>
  <cols>
    <col min="1" max="1" width="5.140625" style="37" customWidth="1"/>
    <col min="2" max="2" width="57.85546875" style="37" bestFit="1" customWidth="1"/>
    <col min="3" max="3" width="19.7109375" style="37" customWidth="1"/>
    <col min="4" max="4" width="2.85546875" style="37" hidden="1" customWidth="1" outlineLevel="1"/>
    <col min="5" max="5" width="11.42578125" style="37" collapsed="1"/>
    <col min="6" max="16384" width="11.42578125" style="37"/>
  </cols>
  <sheetData>
    <row r="1" spans="1:14" s="1" customFormat="1" ht="18" x14ac:dyDescent="0.25">
      <c r="A1" s="9" t="s">
        <v>264</v>
      </c>
      <c r="B1" s="11"/>
      <c r="D1" s="11"/>
      <c r="J1" s="11"/>
    </row>
    <row r="2" spans="1:14" s="1" customFormat="1" x14ac:dyDescent="0.2">
      <c r="J2" s="11"/>
    </row>
    <row r="3" spans="1:14" s="1" customFormat="1" x14ac:dyDescent="0.2">
      <c r="E3" s="67" t="s">
        <v>141</v>
      </c>
      <c r="F3" s="67"/>
      <c r="G3" s="67"/>
      <c r="H3" s="67"/>
      <c r="I3" s="67"/>
      <c r="J3" s="67"/>
      <c r="K3" s="67"/>
      <c r="L3" s="67"/>
      <c r="M3" s="67"/>
      <c r="N3" s="67"/>
    </row>
    <row r="4" spans="1:14" s="1" customFormat="1" x14ac:dyDescent="0.2">
      <c r="M4" s="11"/>
    </row>
    <row r="5" spans="1:14" s="1" customFormat="1" x14ac:dyDescent="0.2">
      <c r="E5" s="6" t="s">
        <v>0</v>
      </c>
      <c r="F5" s="6" t="s">
        <v>1</v>
      </c>
      <c r="G5" s="6" t="s">
        <v>2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4" t="s">
        <v>9</v>
      </c>
    </row>
    <row r="7" spans="1:14" x14ac:dyDescent="0.2">
      <c r="A7" s="53" t="s">
        <v>12</v>
      </c>
      <c r="B7" s="3" t="s">
        <v>102</v>
      </c>
      <c r="C7" s="3" t="s">
        <v>103</v>
      </c>
      <c r="D7" s="43" t="s">
        <v>10</v>
      </c>
      <c r="E7" s="44">
        <v>616</v>
      </c>
      <c r="F7" s="44">
        <v>200</v>
      </c>
      <c r="G7" s="44">
        <v>186</v>
      </c>
      <c r="H7" s="44">
        <v>155</v>
      </c>
      <c r="I7" s="44">
        <v>42</v>
      </c>
      <c r="J7" s="44">
        <v>23</v>
      </c>
      <c r="K7" s="44">
        <v>6</v>
      </c>
      <c r="L7" s="45"/>
      <c r="M7" s="45"/>
      <c r="N7" s="46">
        <v>1228</v>
      </c>
    </row>
    <row r="8" spans="1:14" x14ac:dyDescent="0.2">
      <c r="A8" s="47" t="s">
        <v>12</v>
      </c>
      <c r="B8" s="1" t="s">
        <v>102</v>
      </c>
      <c r="C8" s="1" t="s">
        <v>104</v>
      </c>
      <c r="D8" s="47" t="s">
        <v>100</v>
      </c>
      <c r="E8" s="47">
        <v>50.162866449511398</v>
      </c>
      <c r="F8" s="47">
        <v>16.286644951140065</v>
      </c>
      <c r="G8" s="47">
        <v>15.146579804560261</v>
      </c>
      <c r="H8" s="47">
        <v>12.62214983713355</v>
      </c>
      <c r="I8" s="47">
        <v>3.4201954397394139</v>
      </c>
      <c r="J8" s="47">
        <v>1.8729641693811074</v>
      </c>
      <c r="K8" s="47">
        <v>0.48859934853420195</v>
      </c>
      <c r="L8" s="47">
        <v>0</v>
      </c>
      <c r="M8" s="47">
        <v>0</v>
      </c>
      <c r="N8" s="48">
        <v>100</v>
      </c>
    </row>
    <row r="9" spans="1:14" x14ac:dyDescent="0.2">
      <c r="A9" s="49" t="s">
        <v>12</v>
      </c>
      <c r="B9" s="1" t="s">
        <v>102</v>
      </c>
      <c r="C9" s="1" t="s">
        <v>105</v>
      </c>
      <c r="D9" s="1" t="s">
        <v>11</v>
      </c>
      <c r="E9" s="50">
        <v>1180</v>
      </c>
      <c r="F9" s="50">
        <v>1301</v>
      </c>
      <c r="G9" s="50">
        <v>2504</v>
      </c>
      <c r="H9" s="50">
        <v>4815</v>
      </c>
      <c r="I9" s="50">
        <v>2913</v>
      </c>
      <c r="J9" s="50">
        <v>3524</v>
      </c>
      <c r="K9" s="50">
        <v>1860</v>
      </c>
      <c r="L9" s="51"/>
      <c r="M9" s="51"/>
      <c r="N9" s="52">
        <v>18097</v>
      </c>
    </row>
    <row r="10" spans="1:14" x14ac:dyDescent="0.2">
      <c r="A10" s="37" t="s">
        <v>12</v>
      </c>
      <c r="B10" s="1" t="s">
        <v>102</v>
      </c>
      <c r="C10" s="1" t="s">
        <v>106</v>
      </c>
      <c r="D10" s="37" t="s">
        <v>101</v>
      </c>
      <c r="E10" s="47">
        <v>6.5204177487981436</v>
      </c>
      <c r="F10" s="47">
        <v>7.189036856937614</v>
      </c>
      <c r="G10" s="47">
        <v>13.836547494059788</v>
      </c>
      <c r="H10" s="47">
        <v>26.606619881748355</v>
      </c>
      <c r="I10" s="47">
        <v>16.096590595126266</v>
      </c>
      <c r="J10" s="47">
        <v>19.47284080234293</v>
      </c>
      <c r="K10" s="47">
        <v>10.277946620986905</v>
      </c>
      <c r="L10" s="47">
        <v>0</v>
      </c>
      <c r="M10" s="47">
        <v>0</v>
      </c>
      <c r="N10" s="48">
        <v>100</v>
      </c>
    </row>
    <row r="11" spans="1:14" x14ac:dyDescent="0.2">
      <c r="A11" s="53" t="s">
        <v>13</v>
      </c>
      <c r="B11" s="3" t="s">
        <v>161</v>
      </c>
      <c r="C11" s="3" t="s">
        <v>103</v>
      </c>
      <c r="D11" s="43" t="s">
        <v>10</v>
      </c>
      <c r="E11" s="44">
        <v>53</v>
      </c>
      <c r="F11" s="44">
        <v>30</v>
      </c>
      <c r="G11" s="44">
        <v>15</v>
      </c>
      <c r="H11" s="44">
        <v>9</v>
      </c>
      <c r="I11" s="44">
        <v>3</v>
      </c>
      <c r="J11" s="44"/>
      <c r="K11" s="44"/>
      <c r="L11" s="45"/>
      <c r="M11" s="45"/>
      <c r="N11" s="46">
        <v>110</v>
      </c>
    </row>
    <row r="12" spans="1:14" x14ac:dyDescent="0.2">
      <c r="A12" s="47" t="s">
        <v>13</v>
      </c>
      <c r="B12" s="1" t="s">
        <v>161</v>
      </c>
      <c r="C12" s="1" t="s">
        <v>104</v>
      </c>
      <c r="D12" s="47" t="s">
        <v>100</v>
      </c>
      <c r="E12" s="47">
        <v>48.18181818181818</v>
      </c>
      <c r="F12" s="47">
        <v>27.272727272727273</v>
      </c>
      <c r="G12" s="47">
        <v>13.636363636363637</v>
      </c>
      <c r="H12" s="47">
        <v>8.1818181818181817</v>
      </c>
      <c r="I12" s="47">
        <v>2.7272727272727271</v>
      </c>
      <c r="J12" s="47">
        <v>0</v>
      </c>
      <c r="K12" s="47">
        <v>0</v>
      </c>
      <c r="L12" s="47">
        <v>0</v>
      </c>
      <c r="M12" s="47">
        <v>0</v>
      </c>
      <c r="N12" s="48">
        <v>100</v>
      </c>
    </row>
    <row r="13" spans="1:14" x14ac:dyDescent="0.2">
      <c r="A13" s="49" t="s">
        <v>13</v>
      </c>
      <c r="B13" s="1" t="s">
        <v>161</v>
      </c>
      <c r="C13" s="1" t="s">
        <v>105</v>
      </c>
      <c r="D13" s="1" t="s">
        <v>11</v>
      </c>
      <c r="E13" s="50">
        <v>115</v>
      </c>
      <c r="F13" s="50">
        <v>202</v>
      </c>
      <c r="G13" s="50">
        <v>193</v>
      </c>
      <c r="H13" s="50">
        <v>224</v>
      </c>
      <c r="I13" s="50">
        <v>203</v>
      </c>
      <c r="J13" s="51"/>
      <c r="K13" s="51"/>
      <c r="L13" s="51"/>
      <c r="M13" s="51"/>
      <c r="N13" s="52">
        <v>937</v>
      </c>
    </row>
    <row r="14" spans="1:14" x14ac:dyDescent="0.2">
      <c r="A14" s="37" t="s">
        <v>13</v>
      </c>
      <c r="B14" s="1" t="s">
        <v>161</v>
      </c>
      <c r="C14" s="1" t="s">
        <v>106</v>
      </c>
      <c r="D14" s="37" t="s">
        <v>101</v>
      </c>
      <c r="E14" s="47">
        <v>12.273212379935966</v>
      </c>
      <c r="F14" s="47">
        <v>21.558164354322304</v>
      </c>
      <c r="G14" s="47">
        <v>20.597652081109924</v>
      </c>
      <c r="H14" s="47">
        <v>23.906083244397013</v>
      </c>
      <c r="I14" s="47">
        <v>21.664887940234792</v>
      </c>
      <c r="J14" s="47">
        <v>0</v>
      </c>
      <c r="K14" s="47">
        <v>0</v>
      </c>
      <c r="L14" s="47">
        <v>0</v>
      </c>
      <c r="M14" s="47">
        <v>0</v>
      </c>
      <c r="N14" s="48">
        <v>100</v>
      </c>
    </row>
    <row r="15" spans="1:14" x14ac:dyDescent="0.2">
      <c r="A15" s="53" t="s">
        <v>14</v>
      </c>
      <c r="B15" s="3" t="s">
        <v>160</v>
      </c>
      <c r="C15" s="3" t="s">
        <v>103</v>
      </c>
      <c r="D15" s="43" t="s">
        <v>10</v>
      </c>
      <c r="E15" s="44">
        <v>186</v>
      </c>
      <c r="F15" s="44">
        <v>103</v>
      </c>
      <c r="G15" s="44">
        <v>82</v>
      </c>
      <c r="H15" s="44">
        <v>47</v>
      </c>
      <c r="I15" s="44">
        <v>7</v>
      </c>
      <c r="J15" s="44">
        <v>3</v>
      </c>
      <c r="K15" s="44"/>
      <c r="L15" s="45"/>
      <c r="M15" s="45"/>
      <c r="N15" s="46">
        <v>428</v>
      </c>
    </row>
    <row r="16" spans="1:14" x14ac:dyDescent="0.2">
      <c r="A16" s="47" t="s">
        <v>14</v>
      </c>
      <c r="B16" s="1" t="s">
        <v>160</v>
      </c>
      <c r="C16" s="1" t="s">
        <v>104</v>
      </c>
      <c r="D16" s="47" t="s">
        <v>100</v>
      </c>
      <c r="E16" s="47">
        <v>43.457943925233643</v>
      </c>
      <c r="F16" s="47">
        <v>24.065420560747665</v>
      </c>
      <c r="G16" s="47">
        <v>19.158878504672899</v>
      </c>
      <c r="H16" s="47">
        <v>10.981308411214954</v>
      </c>
      <c r="I16" s="47">
        <v>1.6355140186915889</v>
      </c>
      <c r="J16" s="47">
        <v>0.7009345794392523</v>
      </c>
      <c r="K16" s="47">
        <v>0</v>
      </c>
      <c r="L16" s="47">
        <v>0</v>
      </c>
      <c r="M16" s="47">
        <v>0</v>
      </c>
      <c r="N16" s="48">
        <v>100</v>
      </c>
    </row>
    <row r="17" spans="1:14" x14ac:dyDescent="0.2">
      <c r="A17" s="49" t="s">
        <v>14</v>
      </c>
      <c r="B17" s="1" t="s">
        <v>160</v>
      </c>
      <c r="C17" s="1" t="s">
        <v>105</v>
      </c>
      <c r="D17" s="1" t="s">
        <v>11</v>
      </c>
      <c r="E17" s="50">
        <v>412</v>
      </c>
      <c r="F17" s="50">
        <v>709</v>
      </c>
      <c r="G17" s="50">
        <v>1104</v>
      </c>
      <c r="H17" s="50">
        <v>1258</v>
      </c>
      <c r="I17" s="50">
        <v>409</v>
      </c>
      <c r="J17" s="50">
        <v>408</v>
      </c>
      <c r="K17" s="51"/>
      <c r="L17" s="51"/>
      <c r="M17" s="51"/>
      <c r="N17" s="52">
        <v>4300</v>
      </c>
    </row>
    <row r="18" spans="1:14" x14ac:dyDescent="0.2">
      <c r="A18" s="37" t="s">
        <v>14</v>
      </c>
      <c r="B18" s="1" t="s">
        <v>160</v>
      </c>
      <c r="C18" s="1" t="s">
        <v>106</v>
      </c>
      <c r="D18" s="37" t="s">
        <v>101</v>
      </c>
      <c r="E18" s="47">
        <v>9.5813953488372086</v>
      </c>
      <c r="F18" s="47">
        <v>16.488372093023255</v>
      </c>
      <c r="G18" s="47">
        <v>25.674418604651162</v>
      </c>
      <c r="H18" s="47">
        <v>29.255813953488371</v>
      </c>
      <c r="I18" s="47">
        <v>9.5116279069767433</v>
      </c>
      <c r="J18" s="47">
        <v>9.4883720930232567</v>
      </c>
      <c r="K18" s="47">
        <v>0</v>
      </c>
      <c r="L18" s="47">
        <v>0</v>
      </c>
      <c r="M18" s="47">
        <v>0</v>
      </c>
      <c r="N18" s="48">
        <v>100</v>
      </c>
    </row>
    <row r="19" spans="1:14" x14ac:dyDescent="0.2">
      <c r="A19" s="53" t="s">
        <v>15</v>
      </c>
      <c r="B19" s="3" t="s">
        <v>162</v>
      </c>
      <c r="C19" s="3" t="s">
        <v>103</v>
      </c>
      <c r="D19" s="43" t="s">
        <v>10</v>
      </c>
      <c r="E19" s="44">
        <v>103</v>
      </c>
      <c r="F19" s="44">
        <v>31</v>
      </c>
      <c r="G19" s="44">
        <v>14</v>
      </c>
      <c r="H19" s="44">
        <v>8</v>
      </c>
      <c r="I19" s="44">
        <v>2</v>
      </c>
      <c r="J19" s="44"/>
      <c r="K19" s="44"/>
      <c r="L19" s="45"/>
      <c r="M19" s="45"/>
      <c r="N19" s="46">
        <v>158</v>
      </c>
    </row>
    <row r="20" spans="1:14" x14ac:dyDescent="0.2">
      <c r="A20" s="47" t="s">
        <v>15</v>
      </c>
      <c r="B20" s="1" t="s">
        <v>162</v>
      </c>
      <c r="C20" s="1" t="s">
        <v>104</v>
      </c>
      <c r="D20" s="47" t="s">
        <v>100</v>
      </c>
      <c r="E20" s="47">
        <v>65.189873417721515</v>
      </c>
      <c r="F20" s="47">
        <v>19.620253164556964</v>
      </c>
      <c r="G20" s="47">
        <v>8.8607594936708853</v>
      </c>
      <c r="H20" s="47">
        <v>5.0632911392405067</v>
      </c>
      <c r="I20" s="47">
        <v>1.2658227848101267</v>
      </c>
      <c r="J20" s="47">
        <v>0</v>
      </c>
      <c r="K20" s="47">
        <v>0</v>
      </c>
      <c r="L20" s="47">
        <v>0</v>
      </c>
      <c r="M20" s="47">
        <v>0</v>
      </c>
      <c r="N20" s="48">
        <v>100</v>
      </c>
    </row>
    <row r="21" spans="1:14" x14ac:dyDescent="0.2">
      <c r="A21" s="49" t="s">
        <v>15</v>
      </c>
      <c r="B21" s="1" t="s">
        <v>162</v>
      </c>
      <c r="C21" s="1" t="s">
        <v>105</v>
      </c>
      <c r="D21" s="1" t="s">
        <v>11</v>
      </c>
      <c r="E21" s="50">
        <v>210</v>
      </c>
      <c r="F21" s="50">
        <v>203</v>
      </c>
      <c r="G21" s="50">
        <v>177</v>
      </c>
      <c r="H21" s="50">
        <v>220</v>
      </c>
      <c r="I21" s="50">
        <v>122</v>
      </c>
      <c r="J21" s="51"/>
      <c r="K21" s="51"/>
      <c r="L21" s="51"/>
      <c r="M21" s="51"/>
      <c r="N21" s="52">
        <v>932</v>
      </c>
    </row>
    <row r="22" spans="1:14" x14ac:dyDescent="0.2">
      <c r="A22" s="37" t="s">
        <v>15</v>
      </c>
      <c r="B22" s="1" t="s">
        <v>162</v>
      </c>
      <c r="C22" s="1" t="s">
        <v>106</v>
      </c>
      <c r="D22" s="37" t="s">
        <v>101</v>
      </c>
      <c r="E22" s="47">
        <v>22.532188841201716</v>
      </c>
      <c r="F22" s="47">
        <v>21.781115879828327</v>
      </c>
      <c r="G22" s="47">
        <v>18.991416309012877</v>
      </c>
      <c r="H22" s="47">
        <v>23.605150214592275</v>
      </c>
      <c r="I22" s="47">
        <v>13.090128755364807</v>
      </c>
      <c r="J22" s="47">
        <v>0</v>
      </c>
      <c r="K22" s="47">
        <v>0</v>
      </c>
      <c r="L22" s="47">
        <v>0</v>
      </c>
      <c r="M22" s="47">
        <v>0</v>
      </c>
      <c r="N22" s="48">
        <v>100</v>
      </c>
    </row>
    <row r="23" spans="1:14" x14ac:dyDescent="0.2">
      <c r="A23" s="53" t="s">
        <v>16</v>
      </c>
      <c r="B23" s="3" t="s">
        <v>163</v>
      </c>
      <c r="C23" s="3" t="s">
        <v>103</v>
      </c>
      <c r="D23" s="43" t="s">
        <v>10</v>
      </c>
      <c r="E23" s="44">
        <v>281</v>
      </c>
      <c r="F23" s="44">
        <v>134</v>
      </c>
      <c r="G23" s="44">
        <v>82</v>
      </c>
      <c r="H23" s="44">
        <v>40</v>
      </c>
      <c r="I23" s="44">
        <v>4</v>
      </c>
      <c r="J23" s="44">
        <v>2</v>
      </c>
      <c r="K23" s="44"/>
      <c r="L23" s="45"/>
      <c r="M23" s="45"/>
      <c r="N23" s="46">
        <v>543</v>
      </c>
    </row>
    <row r="24" spans="1:14" x14ac:dyDescent="0.2">
      <c r="A24" s="47" t="s">
        <v>16</v>
      </c>
      <c r="B24" s="1" t="s">
        <v>163</v>
      </c>
      <c r="C24" s="1" t="s">
        <v>104</v>
      </c>
      <c r="D24" s="47" t="s">
        <v>100</v>
      </c>
      <c r="E24" s="47">
        <v>51.749539594843462</v>
      </c>
      <c r="F24" s="47">
        <v>24.677716390423573</v>
      </c>
      <c r="G24" s="47">
        <v>15.101289134438305</v>
      </c>
      <c r="H24" s="47">
        <v>7.3664825046040514</v>
      </c>
      <c r="I24" s="47">
        <v>0.73664825046040516</v>
      </c>
      <c r="J24" s="47">
        <v>0.36832412523020258</v>
      </c>
      <c r="K24" s="47">
        <v>0</v>
      </c>
      <c r="L24" s="47">
        <v>0</v>
      </c>
      <c r="M24" s="47">
        <v>0</v>
      </c>
      <c r="N24" s="48">
        <v>100</v>
      </c>
    </row>
    <row r="25" spans="1:14" x14ac:dyDescent="0.2">
      <c r="A25" s="49" t="s">
        <v>16</v>
      </c>
      <c r="B25" s="1" t="s">
        <v>163</v>
      </c>
      <c r="C25" s="1" t="s">
        <v>105</v>
      </c>
      <c r="D25" s="1" t="s">
        <v>11</v>
      </c>
      <c r="E25" s="50">
        <v>604</v>
      </c>
      <c r="F25" s="50">
        <v>904</v>
      </c>
      <c r="G25" s="50">
        <v>1085</v>
      </c>
      <c r="H25" s="50">
        <v>1092</v>
      </c>
      <c r="I25" s="50">
        <v>229</v>
      </c>
      <c r="J25" s="50">
        <v>278</v>
      </c>
      <c r="K25" s="51"/>
      <c r="L25" s="51"/>
      <c r="M25" s="51"/>
      <c r="N25" s="52">
        <v>4192</v>
      </c>
    </row>
    <row r="26" spans="1:14" x14ac:dyDescent="0.2">
      <c r="A26" s="37" t="s">
        <v>16</v>
      </c>
      <c r="B26" s="1" t="s">
        <v>163</v>
      </c>
      <c r="C26" s="1" t="s">
        <v>106</v>
      </c>
      <c r="D26" s="37" t="s">
        <v>101</v>
      </c>
      <c r="E26" s="47">
        <v>14.408396946564885</v>
      </c>
      <c r="F26" s="47">
        <v>21.564885496183205</v>
      </c>
      <c r="G26" s="47">
        <v>25.882633587786259</v>
      </c>
      <c r="H26" s="47">
        <v>26.049618320610687</v>
      </c>
      <c r="I26" s="47">
        <v>5.4627862595419847</v>
      </c>
      <c r="J26" s="47">
        <v>6.6316793893129775</v>
      </c>
      <c r="K26" s="47">
        <v>0</v>
      </c>
      <c r="L26" s="47">
        <v>0</v>
      </c>
      <c r="M26" s="47">
        <v>0</v>
      </c>
      <c r="N26" s="48">
        <v>100</v>
      </c>
    </row>
    <row r="27" spans="1:14" x14ac:dyDescent="0.2">
      <c r="A27" s="53" t="s">
        <v>17</v>
      </c>
      <c r="B27" s="3" t="s">
        <v>107</v>
      </c>
      <c r="C27" s="3" t="s">
        <v>103</v>
      </c>
      <c r="D27" s="43" t="s">
        <v>10</v>
      </c>
      <c r="E27" s="44">
        <v>385</v>
      </c>
      <c r="F27" s="44">
        <v>133</v>
      </c>
      <c r="G27" s="44">
        <v>80</v>
      </c>
      <c r="H27" s="44">
        <v>49</v>
      </c>
      <c r="I27" s="44">
        <v>14</v>
      </c>
      <c r="J27" s="44">
        <v>4</v>
      </c>
      <c r="K27" s="44"/>
      <c r="L27" s="45"/>
      <c r="M27" s="45"/>
      <c r="N27" s="46">
        <v>665</v>
      </c>
    </row>
    <row r="28" spans="1:14" x14ac:dyDescent="0.2">
      <c r="A28" s="47" t="s">
        <v>17</v>
      </c>
      <c r="B28" s="1" t="s">
        <v>107</v>
      </c>
      <c r="C28" s="1" t="s">
        <v>104</v>
      </c>
      <c r="D28" s="47" t="s">
        <v>100</v>
      </c>
      <c r="E28" s="47">
        <v>57.89473684210526</v>
      </c>
      <c r="F28" s="47">
        <v>20</v>
      </c>
      <c r="G28" s="47">
        <v>12.030075187969924</v>
      </c>
      <c r="H28" s="47">
        <v>7.3684210526315788</v>
      </c>
      <c r="I28" s="47">
        <v>2.1052631578947367</v>
      </c>
      <c r="J28" s="47">
        <v>0.60150375939849621</v>
      </c>
      <c r="K28" s="47">
        <v>0</v>
      </c>
      <c r="L28" s="47">
        <v>0</v>
      </c>
      <c r="M28" s="47">
        <v>0</v>
      </c>
      <c r="N28" s="48">
        <v>100</v>
      </c>
    </row>
    <row r="29" spans="1:14" x14ac:dyDescent="0.2">
      <c r="A29" s="49" t="s">
        <v>17</v>
      </c>
      <c r="B29" s="1" t="s">
        <v>107</v>
      </c>
      <c r="C29" s="1" t="s">
        <v>105</v>
      </c>
      <c r="D29" s="1" t="s">
        <v>11</v>
      </c>
      <c r="E29" s="50">
        <v>767</v>
      </c>
      <c r="F29" s="50">
        <v>865</v>
      </c>
      <c r="G29" s="50">
        <v>1088</v>
      </c>
      <c r="H29" s="50">
        <v>1434</v>
      </c>
      <c r="I29" s="50">
        <v>890</v>
      </c>
      <c r="J29" s="50">
        <v>511</v>
      </c>
      <c r="K29" s="51"/>
      <c r="L29" s="51"/>
      <c r="M29" s="51"/>
      <c r="N29" s="52">
        <v>5555</v>
      </c>
    </row>
    <row r="30" spans="1:14" x14ac:dyDescent="0.2">
      <c r="A30" s="37" t="s">
        <v>17</v>
      </c>
      <c r="B30" s="1" t="s">
        <v>107</v>
      </c>
      <c r="C30" s="1" t="s">
        <v>106</v>
      </c>
      <c r="D30" s="37" t="s">
        <v>101</v>
      </c>
      <c r="E30" s="47">
        <v>13.807380738073807</v>
      </c>
      <c r="F30" s="47">
        <v>15.571557155715572</v>
      </c>
      <c r="G30" s="47">
        <v>19.585958595859587</v>
      </c>
      <c r="H30" s="47">
        <v>25.814581458145813</v>
      </c>
      <c r="I30" s="47">
        <v>16.021602160216023</v>
      </c>
      <c r="J30" s="47">
        <v>9.198919891989199</v>
      </c>
      <c r="K30" s="47">
        <v>0</v>
      </c>
      <c r="L30" s="47">
        <v>0</v>
      </c>
      <c r="M30" s="47">
        <v>0</v>
      </c>
      <c r="N30" s="48">
        <v>100</v>
      </c>
    </row>
    <row r="31" spans="1:14" x14ac:dyDescent="0.2">
      <c r="A31" s="53" t="s">
        <v>18</v>
      </c>
      <c r="B31" s="3" t="s">
        <v>144</v>
      </c>
      <c r="C31" s="3" t="s">
        <v>103</v>
      </c>
      <c r="D31" s="43" t="s">
        <v>10</v>
      </c>
      <c r="E31" s="44">
        <v>64</v>
      </c>
      <c r="F31" s="44">
        <v>53</v>
      </c>
      <c r="G31" s="44">
        <v>48</v>
      </c>
      <c r="H31" s="44">
        <v>21</v>
      </c>
      <c r="I31" s="44">
        <v>5</v>
      </c>
      <c r="J31" s="44">
        <v>1</v>
      </c>
      <c r="K31" s="44"/>
      <c r="L31" s="45"/>
      <c r="M31" s="45"/>
      <c r="N31" s="46">
        <v>192</v>
      </c>
    </row>
    <row r="32" spans="1:14" x14ac:dyDescent="0.2">
      <c r="A32" s="47" t="s">
        <v>18</v>
      </c>
      <c r="B32" s="1" t="s">
        <v>144</v>
      </c>
      <c r="C32" s="1" t="s">
        <v>104</v>
      </c>
      <c r="D32" s="47" t="s">
        <v>100</v>
      </c>
      <c r="E32" s="47">
        <v>33.333333333333336</v>
      </c>
      <c r="F32" s="47">
        <v>27.604166666666668</v>
      </c>
      <c r="G32" s="47">
        <v>25</v>
      </c>
      <c r="H32" s="47">
        <v>10.9375</v>
      </c>
      <c r="I32" s="47">
        <v>2.6041666666666665</v>
      </c>
      <c r="J32" s="47">
        <v>0.52083333333333337</v>
      </c>
      <c r="K32" s="47">
        <v>0</v>
      </c>
      <c r="L32" s="47">
        <v>0</v>
      </c>
      <c r="M32" s="47">
        <v>0</v>
      </c>
      <c r="N32" s="48">
        <v>100</v>
      </c>
    </row>
    <row r="33" spans="1:14" x14ac:dyDescent="0.2">
      <c r="A33" s="49" t="s">
        <v>18</v>
      </c>
      <c r="B33" s="1" t="s">
        <v>144</v>
      </c>
      <c r="C33" s="1" t="s">
        <v>105</v>
      </c>
      <c r="D33" s="1" t="s">
        <v>11</v>
      </c>
      <c r="E33" s="50">
        <v>147</v>
      </c>
      <c r="F33" s="50">
        <v>353</v>
      </c>
      <c r="G33" s="50">
        <v>649</v>
      </c>
      <c r="H33" s="50">
        <v>660</v>
      </c>
      <c r="I33" s="50">
        <v>274</v>
      </c>
      <c r="J33" s="50">
        <v>125</v>
      </c>
      <c r="K33" s="51"/>
      <c r="L33" s="51"/>
      <c r="M33" s="51"/>
      <c r="N33" s="52">
        <v>2208</v>
      </c>
    </row>
    <row r="34" spans="1:14" x14ac:dyDescent="0.2">
      <c r="A34" s="37" t="s">
        <v>18</v>
      </c>
      <c r="B34" s="1" t="s">
        <v>144</v>
      </c>
      <c r="C34" s="1" t="s">
        <v>106</v>
      </c>
      <c r="D34" s="37" t="s">
        <v>101</v>
      </c>
      <c r="E34" s="47">
        <v>6.6576086956521738</v>
      </c>
      <c r="F34" s="47">
        <v>15.987318840579711</v>
      </c>
      <c r="G34" s="47">
        <v>29.393115942028984</v>
      </c>
      <c r="H34" s="47">
        <v>29.891304347826086</v>
      </c>
      <c r="I34" s="47">
        <v>12.409420289855072</v>
      </c>
      <c r="J34" s="47">
        <v>5.6612318840579707</v>
      </c>
      <c r="K34" s="47">
        <v>0</v>
      </c>
      <c r="L34" s="47">
        <v>0</v>
      </c>
      <c r="M34" s="47">
        <v>0</v>
      </c>
      <c r="N34" s="48">
        <v>100</v>
      </c>
    </row>
    <row r="35" spans="1:14" x14ac:dyDescent="0.2">
      <c r="A35" s="53" t="s">
        <v>19</v>
      </c>
      <c r="B35" s="3" t="s">
        <v>164</v>
      </c>
      <c r="C35" s="3" t="s">
        <v>103</v>
      </c>
      <c r="D35" s="43" t="s">
        <v>10</v>
      </c>
      <c r="E35" s="44">
        <v>551</v>
      </c>
      <c r="F35" s="44">
        <v>183</v>
      </c>
      <c r="G35" s="44">
        <v>100</v>
      </c>
      <c r="H35" s="44">
        <v>54</v>
      </c>
      <c r="I35" s="44">
        <v>10</v>
      </c>
      <c r="J35" s="44">
        <v>2</v>
      </c>
      <c r="K35" s="44"/>
      <c r="L35" s="45">
        <v>1</v>
      </c>
      <c r="M35" s="45"/>
      <c r="N35" s="46">
        <v>901</v>
      </c>
    </row>
    <row r="36" spans="1:14" x14ac:dyDescent="0.2">
      <c r="A36" s="47" t="s">
        <v>19</v>
      </c>
      <c r="B36" s="1" t="s">
        <v>164</v>
      </c>
      <c r="C36" s="1" t="s">
        <v>104</v>
      </c>
      <c r="D36" s="47" t="s">
        <v>100</v>
      </c>
      <c r="E36" s="47">
        <v>61.154273029966703</v>
      </c>
      <c r="F36" s="47">
        <v>20.310765815760266</v>
      </c>
      <c r="G36" s="47">
        <v>11.098779134295228</v>
      </c>
      <c r="H36" s="47">
        <v>5.9933407325194228</v>
      </c>
      <c r="I36" s="47">
        <v>1.1098779134295227</v>
      </c>
      <c r="J36" s="47">
        <v>0.22197558268590456</v>
      </c>
      <c r="K36" s="47">
        <v>0</v>
      </c>
      <c r="L36" s="47">
        <v>0.11098779134295228</v>
      </c>
      <c r="M36" s="47">
        <v>0</v>
      </c>
      <c r="N36" s="48">
        <v>100</v>
      </c>
    </row>
    <row r="37" spans="1:14" x14ac:dyDescent="0.2">
      <c r="A37" s="49" t="s">
        <v>19</v>
      </c>
      <c r="B37" s="1" t="s">
        <v>164</v>
      </c>
      <c r="C37" s="1" t="s">
        <v>105</v>
      </c>
      <c r="D37" s="1" t="s">
        <v>11</v>
      </c>
      <c r="E37" s="50">
        <v>1083</v>
      </c>
      <c r="F37" s="50">
        <v>1227</v>
      </c>
      <c r="G37" s="50">
        <v>1325</v>
      </c>
      <c r="H37" s="50">
        <v>1556</v>
      </c>
      <c r="I37" s="50">
        <v>641</v>
      </c>
      <c r="J37" s="50">
        <v>254</v>
      </c>
      <c r="K37" s="51"/>
      <c r="L37" s="50">
        <v>582</v>
      </c>
      <c r="M37" s="51"/>
      <c r="N37" s="52">
        <v>6668</v>
      </c>
    </row>
    <row r="38" spans="1:14" x14ac:dyDescent="0.2">
      <c r="A38" s="37" t="s">
        <v>19</v>
      </c>
      <c r="B38" s="1" t="s">
        <v>164</v>
      </c>
      <c r="C38" s="1" t="s">
        <v>106</v>
      </c>
      <c r="D38" s="37" t="s">
        <v>101</v>
      </c>
      <c r="E38" s="47">
        <v>16.241751649670064</v>
      </c>
      <c r="F38" s="47">
        <v>18.401319736052791</v>
      </c>
      <c r="G38" s="47">
        <v>19.871025794841032</v>
      </c>
      <c r="H38" s="47">
        <v>23.335332933413316</v>
      </c>
      <c r="I38" s="47">
        <v>9.6130773845230948</v>
      </c>
      <c r="J38" s="47">
        <v>3.809238152369526</v>
      </c>
      <c r="K38" s="47">
        <v>0</v>
      </c>
      <c r="L38" s="47">
        <v>8.7282543491301734</v>
      </c>
      <c r="M38" s="47">
        <v>0</v>
      </c>
      <c r="N38" s="48">
        <v>100</v>
      </c>
    </row>
    <row r="39" spans="1:14" x14ac:dyDescent="0.2">
      <c r="A39" s="53" t="s">
        <v>20</v>
      </c>
      <c r="B39" s="3" t="s">
        <v>165</v>
      </c>
      <c r="C39" s="3" t="s">
        <v>103</v>
      </c>
      <c r="D39" s="43" t="s">
        <v>10</v>
      </c>
      <c r="E39" s="44">
        <v>74</v>
      </c>
      <c r="F39" s="44">
        <v>34</v>
      </c>
      <c r="G39" s="44">
        <v>16</v>
      </c>
      <c r="H39" s="44">
        <v>5</v>
      </c>
      <c r="I39" s="44">
        <v>1</v>
      </c>
      <c r="J39" s="44"/>
      <c r="K39" s="44"/>
      <c r="L39" s="45"/>
      <c r="M39" s="45"/>
      <c r="N39" s="46">
        <v>130</v>
      </c>
    </row>
    <row r="40" spans="1:14" x14ac:dyDescent="0.2">
      <c r="A40" s="47" t="s">
        <v>20</v>
      </c>
      <c r="B40" s="1" t="s">
        <v>165</v>
      </c>
      <c r="C40" s="1" t="s">
        <v>104</v>
      </c>
      <c r="D40" s="47" t="s">
        <v>100</v>
      </c>
      <c r="E40" s="47">
        <v>56.92307692307692</v>
      </c>
      <c r="F40" s="47">
        <v>26.153846153846153</v>
      </c>
      <c r="G40" s="47">
        <v>12.307692307692308</v>
      </c>
      <c r="H40" s="47">
        <v>3.8461538461538463</v>
      </c>
      <c r="I40" s="47">
        <v>0.76923076923076927</v>
      </c>
      <c r="J40" s="47">
        <v>0</v>
      </c>
      <c r="K40" s="47">
        <v>0</v>
      </c>
      <c r="L40" s="47">
        <v>0</v>
      </c>
      <c r="M40" s="47">
        <v>0</v>
      </c>
      <c r="N40" s="48">
        <v>100</v>
      </c>
    </row>
    <row r="41" spans="1:14" x14ac:dyDescent="0.2">
      <c r="A41" s="49" t="s">
        <v>20</v>
      </c>
      <c r="B41" s="1" t="s">
        <v>165</v>
      </c>
      <c r="C41" s="1" t="s">
        <v>105</v>
      </c>
      <c r="D41" s="1" t="s">
        <v>11</v>
      </c>
      <c r="E41" s="50">
        <v>160</v>
      </c>
      <c r="F41" s="50">
        <v>215</v>
      </c>
      <c r="G41" s="50">
        <v>214</v>
      </c>
      <c r="H41" s="50">
        <v>162</v>
      </c>
      <c r="I41" s="50">
        <v>81</v>
      </c>
      <c r="J41" s="51"/>
      <c r="K41" s="51"/>
      <c r="L41" s="51"/>
      <c r="M41" s="51"/>
      <c r="N41" s="52">
        <v>832</v>
      </c>
    </row>
    <row r="42" spans="1:14" x14ac:dyDescent="0.2">
      <c r="A42" s="37" t="s">
        <v>20</v>
      </c>
      <c r="B42" s="1" t="s">
        <v>165</v>
      </c>
      <c r="C42" s="1" t="s">
        <v>106</v>
      </c>
      <c r="D42" s="37" t="s">
        <v>101</v>
      </c>
      <c r="E42" s="47">
        <v>19.23076923076923</v>
      </c>
      <c r="F42" s="47">
        <v>25.841346153846153</v>
      </c>
      <c r="G42" s="47">
        <v>25.721153846153847</v>
      </c>
      <c r="H42" s="47">
        <v>19.471153846153847</v>
      </c>
      <c r="I42" s="47">
        <v>9.7355769230769234</v>
      </c>
      <c r="J42" s="47">
        <v>0</v>
      </c>
      <c r="K42" s="47">
        <v>0</v>
      </c>
      <c r="L42" s="47">
        <v>0</v>
      </c>
      <c r="M42" s="47">
        <v>0</v>
      </c>
      <c r="N42" s="48">
        <v>100</v>
      </c>
    </row>
    <row r="43" spans="1:14" x14ac:dyDescent="0.2">
      <c r="A43" s="53" t="s">
        <v>21</v>
      </c>
      <c r="B43" s="3" t="s">
        <v>166</v>
      </c>
      <c r="C43" s="3" t="s">
        <v>103</v>
      </c>
      <c r="D43" s="43" t="s">
        <v>10</v>
      </c>
      <c r="E43" s="44">
        <v>393</v>
      </c>
      <c r="F43" s="44">
        <v>159</v>
      </c>
      <c r="G43" s="44">
        <v>105</v>
      </c>
      <c r="H43" s="44">
        <v>93</v>
      </c>
      <c r="I43" s="44">
        <v>11</v>
      </c>
      <c r="J43" s="44">
        <v>6</v>
      </c>
      <c r="K43" s="44">
        <v>1</v>
      </c>
      <c r="L43" s="45"/>
      <c r="M43" s="45"/>
      <c r="N43" s="46">
        <v>768</v>
      </c>
    </row>
    <row r="44" spans="1:14" x14ac:dyDescent="0.2">
      <c r="A44" s="47" t="s">
        <v>21</v>
      </c>
      <c r="B44" s="1" t="s">
        <v>166</v>
      </c>
      <c r="C44" s="1" t="s">
        <v>104</v>
      </c>
      <c r="D44" s="47" t="s">
        <v>100</v>
      </c>
      <c r="E44" s="47">
        <v>51.171875</v>
      </c>
      <c r="F44" s="47">
        <v>20.703125</v>
      </c>
      <c r="G44" s="47">
        <v>13.671875</v>
      </c>
      <c r="H44" s="47">
        <v>12.109375</v>
      </c>
      <c r="I44" s="47">
        <v>1.4322916666666667</v>
      </c>
      <c r="J44" s="47">
        <v>0.78125</v>
      </c>
      <c r="K44" s="47">
        <v>0.13020833333333334</v>
      </c>
      <c r="L44" s="47">
        <v>0</v>
      </c>
      <c r="M44" s="47">
        <v>0</v>
      </c>
      <c r="N44" s="48">
        <v>100</v>
      </c>
    </row>
    <row r="45" spans="1:14" x14ac:dyDescent="0.2">
      <c r="A45" s="49" t="s">
        <v>21</v>
      </c>
      <c r="B45" s="1" t="s">
        <v>166</v>
      </c>
      <c r="C45" s="1" t="s">
        <v>105</v>
      </c>
      <c r="D45" s="1" t="s">
        <v>11</v>
      </c>
      <c r="E45" s="50">
        <v>807</v>
      </c>
      <c r="F45" s="50">
        <v>1064</v>
      </c>
      <c r="G45" s="50">
        <v>1402</v>
      </c>
      <c r="H45" s="50">
        <v>2764</v>
      </c>
      <c r="I45" s="50">
        <v>724</v>
      </c>
      <c r="J45" s="50">
        <v>744</v>
      </c>
      <c r="K45" s="50">
        <v>319</v>
      </c>
      <c r="L45" s="51"/>
      <c r="M45" s="51"/>
      <c r="N45" s="52">
        <v>7824</v>
      </c>
    </row>
    <row r="46" spans="1:14" x14ac:dyDescent="0.2">
      <c r="A46" s="37" t="s">
        <v>21</v>
      </c>
      <c r="B46" s="1" t="s">
        <v>166</v>
      </c>
      <c r="C46" s="1" t="s">
        <v>106</v>
      </c>
      <c r="D46" s="37" t="s">
        <v>101</v>
      </c>
      <c r="E46" s="47">
        <v>10.314417177914111</v>
      </c>
      <c r="F46" s="47">
        <v>13.599182004089979</v>
      </c>
      <c r="G46" s="47">
        <v>17.91922290388548</v>
      </c>
      <c r="H46" s="47">
        <v>35.327198364008183</v>
      </c>
      <c r="I46" s="47">
        <v>9.2535787321063392</v>
      </c>
      <c r="J46" s="47">
        <v>9.5092024539877293</v>
      </c>
      <c r="K46" s="47">
        <v>4.0771983640081801</v>
      </c>
      <c r="L46" s="47">
        <v>0</v>
      </c>
      <c r="M46" s="47">
        <v>0</v>
      </c>
      <c r="N46" s="48">
        <v>100</v>
      </c>
    </row>
    <row r="47" spans="1:14" x14ac:dyDescent="0.2">
      <c r="A47" s="53" t="s">
        <v>22</v>
      </c>
      <c r="B47" s="3" t="s">
        <v>167</v>
      </c>
      <c r="C47" s="3" t="s">
        <v>103</v>
      </c>
      <c r="D47" s="43" t="s">
        <v>10</v>
      </c>
      <c r="E47" s="44">
        <v>309</v>
      </c>
      <c r="F47" s="44">
        <v>171</v>
      </c>
      <c r="G47" s="44">
        <v>124</v>
      </c>
      <c r="H47" s="44">
        <v>56</v>
      </c>
      <c r="I47" s="44">
        <v>11</v>
      </c>
      <c r="J47" s="44">
        <v>6</v>
      </c>
      <c r="K47" s="44">
        <v>1</v>
      </c>
      <c r="L47" s="45"/>
      <c r="M47" s="45"/>
      <c r="N47" s="46">
        <v>678</v>
      </c>
    </row>
    <row r="48" spans="1:14" x14ac:dyDescent="0.2">
      <c r="A48" s="47" t="s">
        <v>22</v>
      </c>
      <c r="B48" s="1" t="s">
        <v>167</v>
      </c>
      <c r="C48" s="1" t="s">
        <v>104</v>
      </c>
      <c r="D48" s="47" t="s">
        <v>100</v>
      </c>
      <c r="E48" s="47">
        <v>45.575221238938056</v>
      </c>
      <c r="F48" s="47">
        <v>25.221238938053098</v>
      </c>
      <c r="G48" s="47">
        <v>18.289085545722713</v>
      </c>
      <c r="H48" s="47">
        <v>8.2595870206489668</v>
      </c>
      <c r="I48" s="47">
        <v>1.6224188790560472</v>
      </c>
      <c r="J48" s="47">
        <v>0.88495575221238942</v>
      </c>
      <c r="K48" s="47">
        <v>0.14749262536873156</v>
      </c>
      <c r="L48" s="47">
        <v>0</v>
      </c>
      <c r="M48" s="47">
        <v>0</v>
      </c>
      <c r="N48" s="48">
        <v>100</v>
      </c>
    </row>
    <row r="49" spans="1:14" x14ac:dyDescent="0.2">
      <c r="A49" s="49" t="s">
        <v>22</v>
      </c>
      <c r="B49" s="1" t="s">
        <v>167</v>
      </c>
      <c r="C49" s="1" t="s">
        <v>105</v>
      </c>
      <c r="D49" s="1" t="s">
        <v>11</v>
      </c>
      <c r="E49" s="50">
        <v>683</v>
      </c>
      <c r="F49" s="50">
        <v>1152</v>
      </c>
      <c r="G49" s="50">
        <v>1687</v>
      </c>
      <c r="H49" s="50">
        <v>1697</v>
      </c>
      <c r="I49" s="50">
        <v>685</v>
      </c>
      <c r="J49" s="50">
        <v>817</v>
      </c>
      <c r="K49" s="50">
        <v>371</v>
      </c>
      <c r="L49" s="51"/>
      <c r="M49" s="51"/>
      <c r="N49" s="52">
        <v>7092</v>
      </c>
    </row>
    <row r="50" spans="1:14" x14ac:dyDescent="0.2">
      <c r="A50" s="37" t="s">
        <v>22</v>
      </c>
      <c r="B50" s="1" t="s">
        <v>167</v>
      </c>
      <c r="C50" s="1" t="s">
        <v>106</v>
      </c>
      <c r="D50" s="37" t="s">
        <v>101</v>
      </c>
      <c r="E50" s="47">
        <v>9.6305696559503673</v>
      </c>
      <c r="F50" s="47">
        <v>16.243654822335024</v>
      </c>
      <c r="G50" s="47">
        <v>23.787366046249296</v>
      </c>
      <c r="H50" s="47">
        <v>23.928369994359841</v>
      </c>
      <c r="I50" s="47">
        <v>9.6587704455724754</v>
      </c>
      <c r="J50" s="47">
        <v>11.520022560631698</v>
      </c>
      <c r="K50" s="47">
        <v>5.2312464749012975</v>
      </c>
      <c r="L50" s="47">
        <v>0</v>
      </c>
      <c r="M50" s="47">
        <v>0</v>
      </c>
      <c r="N50" s="48">
        <v>100</v>
      </c>
    </row>
    <row r="51" spans="1:14" x14ac:dyDescent="0.2">
      <c r="A51" s="53" t="s">
        <v>23</v>
      </c>
      <c r="B51" s="3" t="s">
        <v>168</v>
      </c>
      <c r="C51" s="3" t="s">
        <v>103</v>
      </c>
      <c r="D51" s="43" t="s">
        <v>10</v>
      </c>
      <c r="E51" s="44">
        <v>420</v>
      </c>
      <c r="F51" s="44">
        <v>150</v>
      </c>
      <c r="G51" s="44">
        <v>112</v>
      </c>
      <c r="H51" s="44">
        <v>82</v>
      </c>
      <c r="I51" s="44">
        <v>12</v>
      </c>
      <c r="J51" s="44">
        <v>8</v>
      </c>
      <c r="K51" s="44"/>
      <c r="L51" s="45">
        <v>1</v>
      </c>
      <c r="M51" s="45"/>
      <c r="N51" s="46">
        <v>785</v>
      </c>
    </row>
    <row r="52" spans="1:14" x14ac:dyDescent="0.2">
      <c r="A52" s="47" t="s">
        <v>23</v>
      </c>
      <c r="B52" s="1" t="s">
        <v>168</v>
      </c>
      <c r="C52" s="1" t="s">
        <v>104</v>
      </c>
      <c r="D52" s="47" t="s">
        <v>100</v>
      </c>
      <c r="E52" s="47">
        <v>53.503184713375795</v>
      </c>
      <c r="F52" s="47">
        <v>19.108280254777071</v>
      </c>
      <c r="G52" s="47">
        <v>14.267515923566879</v>
      </c>
      <c r="H52" s="47">
        <v>10.445859872611464</v>
      </c>
      <c r="I52" s="47">
        <v>1.5286624203821657</v>
      </c>
      <c r="J52" s="47">
        <v>1.0191082802547771</v>
      </c>
      <c r="K52" s="47">
        <v>0</v>
      </c>
      <c r="L52" s="47">
        <v>0.12738853503184713</v>
      </c>
      <c r="M52" s="47">
        <v>0</v>
      </c>
      <c r="N52" s="48">
        <v>100</v>
      </c>
    </row>
    <row r="53" spans="1:14" x14ac:dyDescent="0.2">
      <c r="A53" s="49" t="s">
        <v>23</v>
      </c>
      <c r="B53" s="1" t="s">
        <v>168</v>
      </c>
      <c r="C53" s="1" t="s">
        <v>105</v>
      </c>
      <c r="D53" s="1" t="s">
        <v>11</v>
      </c>
      <c r="E53" s="50">
        <v>834</v>
      </c>
      <c r="F53" s="50">
        <v>998</v>
      </c>
      <c r="G53" s="50">
        <v>1572</v>
      </c>
      <c r="H53" s="50">
        <v>2499</v>
      </c>
      <c r="I53" s="50">
        <v>837</v>
      </c>
      <c r="J53" s="50">
        <v>1357</v>
      </c>
      <c r="K53" s="51"/>
      <c r="L53" s="50">
        <v>695</v>
      </c>
      <c r="M53" s="51"/>
      <c r="N53" s="52">
        <v>8792</v>
      </c>
    </row>
    <row r="54" spans="1:14" x14ac:dyDescent="0.2">
      <c r="A54" s="37" t="s">
        <v>23</v>
      </c>
      <c r="B54" s="1" t="s">
        <v>168</v>
      </c>
      <c r="C54" s="1" t="s">
        <v>106</v>
      </c>
      <c r="D54" s="37" t="s">
        <v>101</v>
      </c>
      <c r="E54" s="47">
        <v>9.4858962693357594</v>
      </c>
      <c r="F54" s="47">
        <v>11.35122838944495</v>
      </c>
      <c r="G54" s="47">
        <v>17.879890809827117</v>
      </c>
      <c r="H54" s="47">
        <v>28.423566878980893</v>
      </c>
      <c r="I54" s="47">
        <v>9.5200181983621466</v>
      </c>
      <c r="J54" s="47">
        <v>15.434485896269337</v>
      </c>
      <c r="K54" s="47">
        <v>0</v>
      </c>
      <c r="L54" s="47">
        <v>7.9049135577797998</v>
      </c>
      <c r="M54" s="47">
        <v>0</v>
      </c>
      <c r="N54" s="48">
        <v>100</v>
      </c>
    </row>
    <row r="55" spans="1:14" x14ac:dyDescent="0.2">
      <c r="A55" s="53" t="s">
        <v>149</v>
      </c>
      <c r="B55" s="3" t="s">
        <v>108</v>
      </c>
      <c r="C55" s="3" t="s">
        <v>103</v>
      </c>
      <c r="D55" s="43" t="s">
        <v>10</v>
      </c>
      <c r="E55" s="44">
        <v>27</v>
      </c>
      <c r="F55" s="44">
        <v>10</v>
      </c>
      <c r="G55" s="44">
        <v>15</v>
      </c>
      <c r="H55" s="44">
        <v>18</v>
      </c>
      <c r="I55" s="44">
        <v>10</v>
      </c>
      <c r="J55" s="44">
        <v>4</v>
      </c>
      <c r="K55" s="44">
        <v>1</v>
      </c>
      <c r="L55" s="45"/>
      <c r="M55" s="45"/>
      <c r="N55" s="46">
        <v>85</v>
      </c>
    </row>
    <row r="56" spans="1:14" x14ac:dyDescent="0.2">
      <c r="A56" s="47" t="s">
        <v>149</v>
      </c>
      <c r="B56" s="1" t="s">
        <v>108</v>
      </c>
      <c r="C56" s="1" t="s">
        <v>104</v>
      </c>
      <c r="D56" s="47" t="s">
        <v>100</v>
      </c>
      <c r="E56" s="47">
        <v>31.764705882352942</v>
      </c>
      <c r="F56" s="47">
        <v>11.764705882352942</v>
      </c>
      <c r="G56" s="47">
        <v>17.647058823529413</v>
      </c>
      <c r="H56" s="47">
        <v>21.176470588235293</v>
      </c>
      <c r="I56" s="47">
        <v>11.764705882352942</v>
      </c>
      <c r="J56" s="47">
        <v>4.7058823529411766</v>
      </c>
      <c r="K56" s="47">
        <v>1.1764705882352942</v>
      </c>
      <c r="L56" s="47">
        <v>0</v>
      </c>
      <c r="M56" s="47">
        <v>0</v>
      </c>
      <c r="N56" s="48">
        <v>100</v>
      </c>
    </row>
    <row r="57" spans="1:14" x14ac:dyDescent="0.2">
      <c r="A57" s="49" t="s">
        <v>149</v>
      </c>
      <c r="B57" s="1" t="s">
        <v>108</v>
      </c>
      <c r="C57" s="1" t="s">
        <v>105</v>
      </c>
      <c r="D57" s="1" t="s">
        <v>11</v>
      </c>
      <c r="E57" s="50">
        <v>61</v>
      </c>
      <c r="F57" s="50">
        <v>67</v>
      </c>
      <c r="G57" s="50">
        <v>186</v>
      </c>
      <c r="H57" s="50">
        <v>560</v>
      </c>
      <c r="I57" s="50">
        <v>661</v>
      </c>
      <c r="J57" s="50">
        <v>479</v>
      </c>
      <c r="K57" s="50">
        <v>302</v>
      </c>
      <c r="L57" s="51"/>
      <c r="M57" s="51"/>
      <c r="N57" s="52">
        <v>2316</v>
      </c>
    </row>
    <row r="58" spans="1:14" x14ac:dyDescent="0.2">
      <c r="A58" s="37" t="s">
        <v>149</v>
      </c>
      <c r="B58" s="1" t="s">
        <v>108</v>
      </c>
      <c r="C58" s="1" t="s">
        <v>106</v>
      </c>
      <c r="D58" s="37" t="s">
        <v>101</v>
      </c>
      <c r="E58" s="47">
        <v>2.6338514680483591</v>
      </c>
      <c r="F58" s="47">
        <v>2.8929188255613125</v>
      </c>
      <c r="G58" s="47">
        <v>8.0310880829015545</v>
      </c>
      <c r="H58" s="47">
        <v>24.179620034542314</v>
      </c>
      <c r="I58" s="47">
        <v>28.540587219343696</v>
      </c>
      <c r="J58" s="47">
        <v>20.682210708117445</v>
      </c>
      <c r="K58" s="47">
        <v>13.03972366148532</v>
      </c>
      <c r="L58" s="47">
        <v>0</v>
      </c>
      <c r="M58" s="47">
        <v>0</v>
      </c>
      <c r="N58" s="48">
        <v>100</v>
      </c>
    </row>
    <row r="59" spans="1:14" x14ac:dyDescent="0.2">
      <c r="A59" s="53" t="s">
        <v>150</v>
      </c>
      <c r="B59" s="3" t="s">
        <v>109</v>
      </c>
      <c r="C59" s="3" t="s">
        <v>103</v>
      </c>
      <c r="D59" s="43" t="s">
        <v>10</v>
      </c>
      <c r="E59" s="44">
        <v>247</v>
      </c>
      <c r="F59" s="44">
        <v>103</v>
      </c>
      <c r="G59" s="44">
        <v>68</v>
      </c>
      <c r="H59" s="44">
        <v>39</v>
      </c>
      <c r="I59" s="44">
        <v>13</v>
      </c>
      <c r="J59" s="44">
        <v>3</v>
      </c>
      <c r="K59" s="44">
        <v>1</v>
      </c>
      <c r="L59" s="45"/>
      <c r="M59" s="45"/>
      <c r="N59" s="46">
        <v>474</v>
      </c>
    </row>
    <row r="60" spans="1:14" x14ac:dyDescent="0.2">
      <c r="A60" s="47" t="s">
        <v>150</v>
      </c>
      <c r="B60" s="1" t="s">
        <v>109</v>
      </c>
      <c r="C60" s="1" t="s">
        <v>104</v>
      </c>
      <c r="D60" s="47" t="s">
        <v>100</v>
      </c>
      <c r="E60" s="47">
        <v>52.109704641350213</v>
      </c>
      <c r="F60" s="47">
        <v>21.729957805907173</v>
      </c>
      <c r="G60" s="47">
        <v>14.345991561181435</v>
      </c>
      <c r="H60" s="47">
        <v>8.2278481012658222</v>
      </c>
      <c r="I60" s="47">
        <v>2.7426160337552741</v>
      </c>
      <c r="J60" s="47">
        <v>0.63291139240506333</v>
      </c>
      <c r="K60" s="47">
        <v>0.2109704641350211</v>
      </c>
      <c r="L60" s="47">
        <v>0</v>
      </c>
      <c r="M60" s="47">
        <v>0</v>
      </c>
      <c r="N60" s="48">
        <v>100</v>
      </c>
    </row>
    <row r="61" spans="1:14" x14ac:dyDescent="0.2">
      <c r="A61" s="49" t="s">
        <v>150</v>
      </c>
      <c r="B61" s="1" t="s">
        <v>109</v>
      </c>
      <c r="C61" s="1" t="s">
        <v>105</v>
      </c>
      <c r="D61" s="1" t="s">
        <v>11</v>
      </c>
      <c r="E61" s="50">
        <v>470</v>
      </c>
      <c r="F61" s="50">
        <v>676</v>
      </c>
      <c r="G61" s="50">
        <v>944</v>
      </c>
      <c r="H61" s="50">
        <v>1148</v>
      </c>
      <c r="I61" s="50">
        <v>797</v>
      </c>
      <c r="J61" s="50">
        <v>367</v>
      </c>
      <c r="K61" s="50">
        <v>301</v>
      </c>
      <c r="L61" s="51"/>
      <c r="M61" s="51"/>
      <c r="N61" s="52">
        <v>4703</v>
      </c>
    </row>
    <row r="62" spans="1:14" x14ac:dyDescent="0.2">
      <c r="A62" s="37" t="s">
        <v>150</v>
      </c>
      <c r="B62" s="1" t="s">
        <v>109</v>
      </c>
      <c r="C62" s="1" t="s">
        <v>106</v>
      </c>
      <c r="D62" s="37" t="s">
        <v>101</v>
      </c>
      <c r="E62" s="47">
        <v>9.9936210929194136</v>
      </c>
      <c r="F62" s="47">
        <v>14.373803954922391</v>
      </c>
      <c r="G62" s="47">
        <v>20.072294280246652</v>
      </c>
      <c r="H62" s="47">
        <v>24.409951095045717</v>
      </c>
      <c r="I62" s="47">
        <v>16.946629810759092</v>
      </c>
      <c r="J62" s="47">
        <v>7.8035296619179251</v>
      </c>
      <c r="K62" s="47">
        <v>6.4001701041888159</v>
      </c>
      <c r="L62" s="47">
        <v>0</v>
      </c>
      <c r="M62" s="47">
        <v>0</v>
      </c>
      <c r="N62" s="48">
        <v>100</v>
      </c>
    </row>
    <row r="63" spans="1:14" x14ac:dyDescent="0.2">
      <c r="A63" s="53" t="s">
        <v>24</v>
      </c>
      <c r="B63" s="3" t="s">
        <v>110</v>
      </c>
      <c r="C63" s="3" t="s">
        <v>103</v>
      </c>
      <c r="D63" s="43" t="s">
        <v>10</v>
      </c>
      <c r="E63" s="44">
        <v>395</v>
      </c>
      <c r="F63" s="44">
        <v>141</v>
      </c>
      <c r="G63" s="44">
        <v>118</v>
      </c>
      <c r="H63" s="44">
        <v>77</v>
      </c>
      <c r="I63" s="44">
        <v>23</v>
      </c>
      <c r="J63" s="44">
        <v>3</v>
      </c>
      <c r="K63" s="44"/>
      <c r="L63" s="45">
        <v>1</v>
      </c>
      <c r="M63" s="45"/>
      <c r="N63" s="46">
        <v>758</v>
      </c>
    </row>
    <row r="64" spans="1:14" x14ac:dyDescent="0.2">
      <c r="A64" s="47" t="s">
        <v>24</v>
      </c>
      <c r="B64" s="1" t="s">
        <v>110</v>
      </c>
      <c r="C64" s="1" t="s">
        <v>104</v>
      </c>
      <c r="D64" s="47" t="s">
        <v>100</v>
      </c>
      <c r="E64" s="47">
        <v>52.110817941952504</v>
      </c>
      <c r="F64" s="47">
        <v>18.601583113456464</v>
      </c>
      <c r="G64" s="47">
        <v>15.567282321899736</v>
      </c>
      <c r="H64" s="47">
        <v>10.158311345646437</v>
      </c>
      <c r="I64" s="47">
        <v>3.0343007915567282</v>
      </c>
      <c r="J64" s="47">
        <v>0.39577836411609496</v>
      </c>
      <c r="K64" s="47">
        <v>0</v>
      </c>
      <c r="L64" s="47">
        <v>0.13192612137203166</v>
      </c>
      <c r="M64" s="47">
        <v>0</v>
      </c>
      <c r="N64" s="48">
        <v>100</v>
      </c>
    </row>
    <row r="65" spans="1:14" x14ac:dyDescent="0.2">
      <c r="A65" s="49" t="s">
        <v>24</v>
      </c>
      <c r="B65" s="1" t="s">
        <v>110</v>
      </c>
      <c r="C65" s="1" t="s">
        <v>105</v>
      </c>
      <c r="D65" s="1" t="s">
        <v>11</v>
      </c>
      <c r="E65" s="50">
        <v>885</v>
      </c>
      <c r="F65" s="50">
        <v>942</v>
      </c>
      <c r="G65" s="50">
        <v>1655</v>
      </c>
      <c r="H65" s="50">
        <v>2181</v>
      </c>
      <c r="I65" s="50">
        <v>1616</v>
      </c>
      <c r="J65" s="50">
        <v>427</v>
      </c>
      <c r="K65" s="51"/>
      <c r="L65" s="50">
        <v>554</v>
      </c>
      <c r="M65" s="51"/>
      <c r="N65" s="52">
        <v>8260</v>
      </c>
    </row>
    <row r="66" spans="1:14" x14ac:dyDescent="0.2">
      <c r="A66" s="37" t="s">
        <v>24</v>
      </c>
      <c r="B66" s="1" t="s">
        <v>110</v>
      </c>
      <c r="C66" s="1" t="s">
        <v>106</v>
      </c>
      <c r="D66" s="37" t="s">
        <v>101</v>
      </c>
      <c r="E66" s="47">
        <v>10.714285714285714</v>
      </c>
      <c r="F66" s="47">
        <v>11.404358353510895</v>
      </c>
      <c r="G66" s="47">
        <v>20.036319612590798</v>
      </c>
      <c r="H66" s="47">
        <v>26.404358353510897</v>
      </c>
      <c r="I66" s="47">
        <v>19.564164648910413</v>
      </c>
      <c r="J66" s="47">
        <v>5.1694915254237293</v>
      </c>
      <c r="K66" s="47">
        <v>0</v>
      </c>
      <c r="L66" s="47">
        <v>6.7070217917675548</v>
      </c>
      <c r="M66" s="47">
        <v>0</v>
      </c>
      <c r="N66" s="48">
        <v>100</v>
      </c>
    </row>
    <row r="67" spans="1:14" x14ac:dyDescent="0.2">
      <c r="A67" s="53" t="s">
        <v>25</v>
      </c>
      <c r="B67" s="3" t="s">
        <v>169</v>
      </c>
      <c r="C67" s="3" t="s">
        <v>103</v>
      </c>
      <c r="D67" s="43" t="s">
        <v>10</v>
      </c>
      <c r="E67" s="44">
        <v>107</v>
      </c>
      <c r="F67" s="44">
        <v>18</v>
      </c>
      <c r="G67" s="44">
        <v>5</v>
      </c>
      <c r="H67" s="44">
        <v>4</v>
      </c>
      <c r="I67" s="44"/>
      <c r="J67" s="44"/>
      <c r="K67" s="44"/>
      <c r="L67" s="45"/>
      <c r="M67" s="45"/>
      <c r="N67" s="46">
        <v>134</v>
      </c>
    </row>
    <row r="68" spans="1:14" x14ac:dyDescent="0.2">
      <c r="A68" s="47" t="s">
        <v>25</v>
      </c>
      <c r="B68" s="1" t="s">
        <v>169</v>
      </c>
      <c r="C68" s="1" t="s">
        <v>104</v>
      </c>
      <c r="D68" s="47" t="s">
        <v>100</v>
      </c>
      <c r="E68" s="47">
        <v>79.850746268656721</v>
      </c>
      <c r="F68" s="47">
        <v>13.432835820895523</v>
      </c>
      <c r="G68" s="47">
        <v>3.7313432835820897</v>
      </c>
      <c r="H68" s="47">
        <v>2.9850746268656718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8">
        <v>100</v>
      </c>
    </row>
    <row r="69" spans="1:14" x14ac:dyDescent="0.2">
      <c r="A69" s="49" t="s">
        <v>25</v>
      </c>
      <c r="B69" s="1" t="s">
        <v>169</v>
      </c>
      <c r="C69" s="1" t="s">
        <v>105</v>
      </c>
      <c r="D69" s="1" t="s">
        <v>11</v>
      </c>
      <c r="E69" s="50">
        <v>182</v>
      </c>
      <c r="F69" s="50">
        <v>114</v>
      </c>
      <c r="G69" s="50">
        <v>67</v>
      </c>
      <c r="H69" s="50">
        <v>111</v>
      </c>
      <c r="I69" s="51"/>
      <c r="J69" s="51"/>
      <c r="K69" s="51"/>
      <c r="L69" s="51"/>
      <c r="M69" s="51"/>
      <c r="N69" s="52">
        <v>474</v>
      </c>
    </row>
    <row r="70" spans="1:14" x14ac:dyDescent="0.2">
      <c r="A70" s="37" t="s">
        <v>25</v>
      </c>
      <c r="B70" s="1" t="s">
        <v>169</v>
      </c>
      <c r="C70" s="1" t="s">
        <v>106</v>
      </c>
      <c r="D70" s="37" t="s">
        <v>101</v>
      </c>
      <c r="E70" s="47">
        <v>38.396624472573841</v>
      </c>
      <c r="F70" s="47">
        <v>24.050632911392405</v>
      </c>
      <c r="G70" s="47">
        <v>14.135021097046414</v>
      </c>
      <c r="H70" s="47">
        <v>23.417721518987342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8">
        <v>100</v>
      </c>
    </row>
    <row r="71" spans="1:14" x14ac:dyDescent="0.2">
      <c r="A71" s="53" t="s">
        <v>26</v>
      </c>
      <c r="B71" s="3" t="s">
        <v>170</v>
      </c>
      <c r="C71" s="3" t="s">
        <v>103</v>
      </c>
      <c r="D71" s="43" t="s">
        <v>10</v>
      </c>
      <c r="E71" s="44">
        <v>121</v>
      </c>
      <c r="F71" s="44">
        <v>33</v>
      </c>
      <c r="G71" s="44">
        <v>10</v>
      </c>
      <c r="H71" s="44">
        <v>4</v>
      </c>
      <c r="I71" s="44">
        <v>3</v>
      </c>
      <c r="J71" s="44">
        <v>2</v>
      </c>
      <c r="K71" s="44">
        <v>1</v>
      </c>
      <c r="L71" s="45"/>
      <c r="M71" s="45"/>
      <c r="N71" s="46">
        <v>174</v>
      </c>
    </row>
    <row r="72" spans="1:14" x14ac:dyDescent="0.2">
      <c r="A72" s="47" t="s">
        <v>26</v>
      </c>
      <c r="B72" s="1" t="s">
        <v>170</v>
      </c>
      <c r="C72" s="1" t="s">
        <v>104</v>
      </c>
      <c r="D72" s="47" t="s">
        <v>100</v>
      </c>
      <c r="E72" s="47">
        <v>69.540229885057471</v>
      </c>
      <c r="F72" s="47">
        <v>18.96551724137931</v>
      </c>
      <c r="G72" s="47">
        <v>5.7471264367816088</v>
      </c>
      <c r="H72" s="47">
        <v>2.2988505747126435</v>
      </c>
      <c r="I72" s="47">
        <v>1.7241379310344827</v>
      </c>
      <c r="J72" s="47">
        <v>1.1494252873563218</v>
      </c>
      <c r="K72" s="47">
        <v>0.57471264367816088</v>
      </c>
      <c r="L72" s="47">
        <v>0</v>
      </c>
      <c r="M72" s="47">
        <v>0</v>
      </c>
      <c r="N72" s="48">
        <v>100</v>
      </c>
    </row>
    <row r="73" spans="1:14" x14ac:dyDescent="0.2">
      <c r="A73" s="49" t="s">
        <v>26</v>
      </c>
      <c r="B73" s="1" t="s">
        <v>170</v>
      </c>
      <c r="C73" s="1" t="s">
        <v>105</v>
      </c>
      <c r="D73" s="1" t="s">
        <v>11</v>
      </c>
      <c r="E73" s="50">
        <v>207</v>
      </c>
      <c r="F73" s="50">
        <v>223</v>
      </c>
      <c r="G73" s="50">
        <v>135</v>
      </c>
      <c r="H73" s="50">
        <v>94</v>
      </c>
      <c r="I73" s="50">
        <v>192</v>
      </c>
      <c r="J73" s="50">
        <v>453</v>
      </c>
      <c r="K73" s="50">
        <v>268</v>
      </c>
      <c r="L73" s="51"/>
      <c r="M73" s="51"/>
      <c r="N73" s="52">
        <v>1572</v>
      </c>
    </row>
    <row r="74" spans="1:14" x14ac:dyDescent="0.2">
      <c r="A74" s="37" t="s">
        <v>26</v>
      </c>
      <c r="B74" s="1" t="s">
        <v>170</v>
      </c>
      <c r="C74" s="1" t="s">
        <v>106</v>
      </c>
      <c r="D74" s="37" t="s">
        <v>101</v>
      </c>
      <c r="E74" s="47">
        <v>13.16793893129771</v>
      </c>
      <c r="F74" s="47">
        <v>14.185750636132315</v>
      </c>
      <c r="G74" s="47">
        <v>8.5877862595419856</v>
      </c>
      <c r="H74" s="47">
        <v>5.9796437659033082</v>
      </c>
      <c r="I74" s="47">
        <v>12.213740458015268</v>
      </c>
      <c r="J74" s="47">
        <v>28.81679389312977</v>
      </c>
      <c r="K74" s="47">
        <v>17.048346055979643</v>
      </c>
      <c r="L74" s="47">
        <v>0</v>
      </c>
      <c r="M74" s="47">
        <v>0</v>
      </c>
      <c r="N74" s="48">
        <v>100</v>
      </c>
    </row>
    <row r="75" spans="1:14" x14ac:dyDescent="0.2">
      <c r="A75" s="53" t="s">
        <v>27</v>
      </c>
      <c r="B75" s="3" t="s">
        <v>171</v>
      </c>
      <c r="C75" s="3" t="s">
        <v>103</v>
      </c>
      <c r="D75" s="43" t="s">
        <v>10</v>
      </c>
      <c r="E75" s="44">
        <v>158</v>
      </c>
      <c r="F75" s="44">
        <v>61</v>
      </c>
      <c r="G75" s="44">
        <v>34</v>
      </c>
      <c r="H75" s="44">
        <v>10</v>
      </c>
      <c r="I75" s="44">
        <v>6</v>
      </c>
      <c r="J75" s="44"/>
      <c r="K75" s="44"/>
      <c r="L75" s="45"/>
      <c r="M75" s="45"/>
      <c r="N75" s="46">
        <v>269</v>
      </c>
    </row>
    <row r="76" spans="1:14" x14ac:dyDescent="0.2">
      <c r="A76" s="47" t="s">
        <v>27</v>
      </c>
      <c r="B76" s="1" t="s">
        <v>171</v>
      </c>
      <c r="C76" s="1" t="s">
        <v>104</v>
      </c>
      <c r="D76" s="47" t="s">
        <v>100</v>
      </c>
      <c r="E76" s="47">
        <v>58.736059479553901</v>
      </c>
      <c r="F76" s="47">
        <v>22.676579925650557</v>
      </c>
      <c r="G76" s="47">
        <v>12.639405204460967</v>
      </c>
      <c r="H76" s="47">
        <v>3.7174721189591078</v>
      </c>
      <c r="I76" s="47">
        <v>2.2304832713754648</v>
      </c>
      <c r="J76" s="47">
        <v>0</v>
      </c>
      <c r="K76" s="47">
        <v>0</v>
      </c>
      <c r="L76" s="47">
        <v>0</v>
      </c>
      <c r="M76" s="47">
        <v>0</v>
      </c>
      <c r="N76" s="48">
        <v>100</v>
      </c>
    </row>
    <row r="77" spans="1:14" x14ac:dyDescent="0.2">
      <c r="A77" s="49" t="s">
        <v>27</v>
      </c>
      <c r="B77" s="1" t="s">
        <v>171</v>
      </c>
      <c r="C77" s="1" t="s">
        <v>105</v>
      </c>
      <c r="D77" s="1" t="s">
        <v>11</v>
      </c>
      <c r="E77" s="50">
        <v>298</v>
      </c>
      <c r="F77" s="50">
        <v>390</v>
      </c>
      <c r="G77" s="50">
        <v>450</v>
      </c>
      <c r="H77" s="50">
        <v>296</v>
      </c>
      <c r="I77" s="50">
        <v>428</v>
      </c>
      <c r="J77" s="51"/>
      <c r="K77" s="51"/>
      <c r="L77" s="51"/>
      <c r="M77" s="51"/>
      <c r="N77" s="52">
        <v>1862</v>
      </c>
    </row>
    <row r="78" spans="1:14" x14ac:dyDescent="0.2">
      <c r="A78" s="37" t="s">
        <v>27</v>
      </c>
      <c r="B78" s="1" t="s">
        <v>171</v>
      </c>
      <c r="C78" s="1" t="s">
        <v>106</v>
      </c>
      <c r="D78" s="37" t="s">
        <v>101</v>
      </c>
      <c r="E78" s="47">
        <v>16.004296455424274</v>
      </c>
      <c r="F78" s="47">
        <v>20.945220193340493</v>
      </c>
      <c r="G78" s="47">
        <v>24.167561761546725</v>
      </c>
      <c r="H78" s="47">
        <v>15.896885069817401</v>
      </c>
      <c r="I78" s="47">
        <v>22.986036519871107</v>
      </c>
      <c r="J78" s="47">
        <v>0</v>
      </c>
      <c r="K78" s="47">
        <v>0</v>
      </c>
      <c r="L78" s="47">
        <v>0</v>
      </c>
      <c r="M78" s="47">
        <v>0</v>
      </c>
      <c r="N78" s="48">
        <v>100</v>
      </c>
    </row>
    <row r="79" spans="1:14" x14ac:dyDescent="0.2">
      <c r="A79" s="53" t="s">
        <v>28</v>
      </c>
      <c r="B79" s="3" t="s">
        <v>172</v>
      </c>
      <c r="C79" s="3" t="s">
        <v>103</v>
      </c>
      <c r="D79" s="43" t="s">
        <v>10</v>
      </c>
      <c r="E79" s="44">
        <v>327</v>
      </c>
      <c r="F79" s="44">
        <v>202</v>
      </c>
      <c r="G79" s="44">
        <v>150</v>
      </c>
      <c r="H79" s="44">
        <v>100</v>
      </c>
      <c r="I79" s="44">
        <v>16</v>
      </c>
      <c r="J79" s="44">
        <v>14</v>
      </c>
      <c r="K79" s="44">
        <v>3</v>
      </c>
      <c r="L79" s="45">
        <v>1</v>
      </c>
      <c r="M79" s="45"/>
      <c r="N79" s="46">
        <v>813</v>
      </c>
    </row>
    <row r="80" spans="1:14" x14ac:dyDescent="0.2">
      <c r="A80" s="47" t="s">
        <v>28</v>
      </c>
      <c r="B80" s="1" t="s">
        <v>172</v>
      </c>
      <c r="C80" s="1" t="s">
        <v>104</v>
      </c>
      <c r="D80" s="47" t="s">
        <v>100</v>
      </c>
      <c r="E80" s="47">
        <v>40.221402214022142</v>
      </c>
      <c r="F80" s="47">
        <v>24.846248462484624</v>
      </c>
      <c r="G80" s="47">
        <v>18.450184501845019</v>
      </c>
      <c r="H80" s="47">
        <v>12.300123001230013</v>
      </c>
      <c r="I80" s="47">
        <v>1.968019680196802</v>
      </c>
      <c r="J80" s="47">
        <v>1.7220172201722017</v>
      </c>
      <c r="K80" s="47">
        <v>0.36900369003690037</v>
      </c>
      <c r="L80" s="47">
        <v>0.12300123001230012</v>
      </c>
      <c r="M80" s="47">
        <v>0</v>
      </c>
      <c r="N80" s="48">
        <v>100</v>
      </c>
    </row>
    <row r="81" spans="1:14" x14ac:dyDescent="0.2">
      <c r="A81" s="49" t="s">
        <v>28</v>
      </c>
      <c r="B81" s="1" t="s">
        <v>172</v>
      </c>
      <c r="C81" s="1" t="s">
        <v>105</v>
      </c>
      <c r="D81" s="1" t="s">
        <v>11</v>
      </c>
      <c r="E81" s="50">
        <v>751</v>
      </c>
      <c r="F81" s="50">
        <v>1363</v>
      </c>
      <c r="G81" s="50">
        <v>1943</v>
      </c>
      <c r="H81" s="50">
        <v>2894</v>
      </c>
      <c r="I81" s="50">
        <v>1107</v>
      </c>
      <c r="J81" s="50">
        <v>2060</v>
      </c>
      <c r="K81" s="50">
        <v>1061</v>
      </c>
      <c r="L81" s="50">
        <v>535</v>
      </c>
      <c r="M81" s="51"/>
      <c r="N81" s="52">
        <v>11714</v>
      </c>
    </row>
    <row r="82" spans="1:14" x14ac:dyDescent="0.2">
      <c r="A82" s="37" t="s">
        <v>28</v>
      </c>
      <c r="B82" s="1" t="s">
        <v>172</v>
      </c>
      <c r="C82" s="1" t="s">
        <v>106</v>
      </c>
      <c r="D82" s="37" t="s">
        <v>101</v>
      </c>
      <c r="E82" s="47">
        <v>6.4111319788287515</v>
      </c>
      <c r="F82" s="47">
        <v>11.635649649991462</v>
      </c>
      <c r="G82" s="47">
        <v>16.586989926583577</v>
      </c>
      <c r="H82" s="47">
        <v>24.705480621478571</v>
      </c>
      <c r="I82" s="47">
        <v>9.4502304934266697</v>
      </c>
      <c r="J82" s="47">
        <v>17.585794775482327</v>
      </c>
      <c r="K82" s="47">
        <v>9.0575379887314327</v>
      </c>
      <c r="L82" s="47">
        <v>4.5671845654772065</v>
      </c>
      <c r="M82" s="47">
        <v>0</v>
      </c>
      <c r="N82" s="48">
        <v>100</v>
      </c>
    </row>
    <row r="83" spans="1:14" x14ac:dyDescent="0.2">
      <c r="A83" s="53" t="s">
        <v>29</v>
      </c>
      <c r="B83" s="3" t="s">
        <v>173</v>
      </c>
      <c r="C83" s="3" t="s">
        <v>103</v>
      </c>
      <c r="D83" s="43" t="s">
        <v>10</v>
      </c>
      <c r="E83" s="44">
        <v>350</v>
      </c>
      <c r="F83" s="44">
        <v>34</v>
      </c>
      <c r="G83" s="44">
        <v>11</v>
      </c>
      <c r="H83" s="44"/>
      <c r="I83" s="44"/>
      <c r="J83" s="44">
        <v>1</v>
      </c>
      <c r="K83" s="44"/>
      <c r="L83" s="45"/>
      <c r="M83" s="45"/>
      <c r="N83" s="46">
        <v>396</v>
      </c>
    </row>
    <row r="84" spans="1:14" x14ac:dyDescent="0.2">
      <c r="A84" s="47" t="s">
        <v>29</v>
      </c>
      <c r="B84" s="1" t="s">
        <v>173</v>
      </c>
      <c r="C84" s="1" t="s">
        <v>104</v>
      </c>
      <c r="D84" s="47" t="s">
        <v>100</v>
      </c>
      <c r="E84" s="47">
        <v>88.383838383838381</v>
      </c>
      <c r="F84" s="47">
        <v>8.5858585858585865</v>
      </c>
      <c r="G84" s="47">
        <v>2.7777777777777777</v>
      </c>
      <c r="H84" s="47">
        <v>0</v>
      </c>
      <c r="I84" s="47">
        <v>0</v>
      </c>
      <c r="J84" s="47">
        <v>0.25252525252525254</v>
      </c>
      <c r="K84" s="47">
        <v>0</v>
      </c>
      <c r="L84" s="47">
        <v>0</v>
      </c>
      <c r="M84" s="47">
        <v>0</v>
      </c>
      <c r="N84" s="48">
        <v>100</v>
      </c>
    </row>
    <row r="85" spans="1:14" x14ac:dyDescent="0.2">
      <c r="A85" s="49" t="s">
        <v>29</v>
      </c>
      <c r="B85" s="1" t="s">
        <v>173</v>
      </c>
      <c r="C85" s="1" t="s">
        <v>105</v>
      </c>
      <c r="D85" s="1" t="s">
        <v>11</v>
      </c>
      <c r="E85" s="50">
        <v>540</v>
      </c>
      <c r="F85" s="50">
        <v>193</v>
      </c>
      <c r="G85" s="50">
        <v>132</v>
      </c>
      <c r="H85" s="51"/>
      <c r="I85" s="51"/>
      <c r="J85" s="50">
        <v>123</v>
      </c>
      <c r="K85" s="51"/>
      <c r="L85" s="51"/>
      <c r="M85" s="51"/>
      <c r="N85" s="52">
        <v>988</v>
      </c>
    </row>
    <row r="86" spans="1:14" x14ac:dyDescent="0.2">
      <c r="A86" s="37" t="s">
        <v>29</v>
      </c>
      <c r="B86" s="1" t="s">
        <v>173</v>
      </c>
      <c r="C86" s="1" t="s">
        <v>106</v>
      </c>
      <c r="D86" s="37" t="s">
        <v>101</v>
      </c>
      <c r="E86" s="47">
        <v>54.655870445344128</v>
      </c>
      <c r="F86" s="47">
        <v>19.534412955465587</v>
      </c>
      <c r="G86" s="47">
        <v>13.360323886639677</v>
      </c>
      <c r="H86" s="47">
        <v>0</v>
      </c>
      <c r="I86" s="47">
        <v>0</v>
      </c>
      <c r="J86" s="47">
        <v>12.449392712550607</v>
      </c>
      <c r="K86" s="47">
        <v>0</v>
      </c>
      <c r="L86" s="47">
        <v>0</v>
      </c>
      <c r="M86" s="47">
        <v>0</v>
      </c>
      <c r="N86" s="48">
        <v>100</v>
      </c>
    </row>
    <row r="87" spans="1:14" x14ac:dyDescent="0.2">
      <c r="A87" s="53" t="s">
        <v>30</v>
      </c>
      <c r="B87" s="3" t="s">
        <v>145</v>
      </c>
      <c r="C87" s="3" t="s">
        <v>103</v>
      </c>
      <c r="D87" s="43" t="s">
        <v>10</v>
      </c>
      <c r="E87" s="44">
        <v>312</v>
      </c>
      <c r="F87" s="44">
        <v>114</v>
      </c>
      <c r="G87" s="44">
        <v>58</v>
      </c>
      <c r="H87" s="44">
        <v>15</v>
      </c>
      <c r="I87" s="44">
        <v>4</v>
      </c>
      <c r="J87" s="44">
        <v>2</v>
      </c>
      <c r="K87" s="44"/>
      <c r="L87" s="45">
        <v>1</v>
      </c>
      <c r="M87" s="45"/>
      <c r="N87" s="46">
        <v>506</v>
      </c>
    </row>
    <row r="88" spans="1:14" x14ac:dyDescent="0.2">
      <c r="A88" s="47" t="s">
        <v>30</v>
      </c>
      <c r="B88" s="1" t="s">
        <v>145</v>
      </c>
      <c r="C88" s="1" t="s">
        <v>104</v>
      </c>
      <c r="D88" s="47" t="s">
        <v>100</v>
      </c>
      <c r="E88" s="47">
        <v>61.660079051383399</v>
      </c>
      <c r="F88" s="47">
        <v>22.529644268774703</v>
      </c>
      <c r="G88" s="47">
        <v>11.462450592885375</v>
      </c>
      <c r="H88" s="47">
        <v>2.9644268774703559</v>
      </c>
      <c r="I88" s="47">
        <v>0.79051383399209485</v>
      </c>
      <c r="J88" s="47">
        <v>0.39525691699604742</v>
      </c>
      <c r="K88" s="47">
        <v>0</v>
      </c>
      <c r="L88" s="47">
        <v>0.19762845849802371</v>
      </c>
      <c r="M88" s="47">
        <v>0</v>
      </c>
      <c r="N88" s="48">
        <v>100</v>
      </c>
    </row>
    <row r="89" spans="1:14" x14ac:dyDescent="0.2">
      <c r="A89" s="49" t="s">
        <v>30</v>
      </c>
      <c r="B89" s="1" t="s">
        <v>145</v>
      </c>
      <c r="C89" s="1" t="s">
        <v>105</v>
      </c>
      <c r="D89" s="1" t="s">
        <v>11</v>
      </c>
      <c r="E89" s="50">
        <v>685</v>
      </c>
      <c r="F89" s="50">
        <v>726</v>
      </c>
      <c r="G89" s="50">
        <v>763</v>
      </c>
      <c r="H89" s="50">
        <v>416</v>
      </c>
      <c r="I89" s="50">
        <v>267</v>
      </c>
      <c r="J89" s="50">
        <v>266</v>
      </c>
      <c r="K89" s="51"/>
      <c r="L89" s="50">
        <v>536</v>
      </c>
      <c r="M89" s="51"/>
      <c r="N89" s="52">
        <v>3659</v>
      </c>
    </row>
    <row r="90" spans="1:14" x14ac:dyDescent="0.2">
      <c r="A90" s="37" t="s">
        <v>30</v>
      </c>
      <c r="B90" s="1" t="s">
        <v>145</v>
      </c>
      <c r="C90" s="1" t="s">
        <v>106</v>
      </c>
      <c r="D90" s="37" t="s">
        <v>101</v>
      </c>
      <c r="E90" s="47">
        <v>18.720962011478544</v>
      </c>
      <c r="F90" s="47">
        <v>19.841486745012297</v>
      </c>
      <c r="G90" s="47">
        <v>20.852691992347637</v>
      </c>
      <c r="H90" s="47">
        <v>11.369226564635147</v>
      </c>
      <c r="I90" s="47">
        <v>7.2970757037441922</v>
      </c>
      <c r="J90" s="47">
        <v>7.2697458321945883</v>
      </c>
      <c r="K90" s="47">
        <v>0</v>
      </c>
      <c r="L90" s="47">
        <v>14.648811150587592</v>
      </c>
      <c r="M90" s="47">
        <v>0</v>
      </c>
      <c r="N90" s="48">
        <v>100</v>
      </c>
    </row>
    <row r="91" spans="1:14" x14ac:dyDescent="0.2">
      <c r="A91" s="53" t="s">
        <v>151</v>
      </c>
      <c r="B91" s="3" t="s">
        <v>174</v>
      </c>
      <c r="C91" s="3" t="s">
        <v>103</v>
      </c>
      <c r="D91" s="43" t="s">
        <v>10</v>
      </c>
      <c r="E91" s="44">
        <v>74</v>
      </c>
      <c r="F91" s="44">
        <v>2</v>
      </c>
      <c r="G91" s="44"/>
      <c r="H91" s="44">
        <v>1</v>
      </c>
      <c r="I91" s="44"/>
      <c r="J91" s="44"/>
      <c r="K91" s="44"/>
      <c r="L91" s="45"/>
      <c r="M91" s="45"/>
      <c r="N91" s="46">
        <v>77</v>
      </c>
    </row>
    <row r="92" spans="1:14" x14ac:dyDescent="0.2">
      <c r="A92" s="47" t="s">
        <v>151</v>
      </c>
      <c r="B92" s="1" t="s">
        <v>174</v>
      </c>
      <c r="C92" s="1" t="s">
        <v>104</v>
      </c>
      <c r="D92" s="47" t="s">
        <v>100</v>
      </c>
      <c r="E92" s="47">
        <v>96.103896103896105</v>
      </c>
      <c r="F92" s="47">
        <v>2.5974025974025974</v>
      </c>
      <c r="G92" s="47">
        <v>0</v>
      </c>
      <c r="H92" s="47">
        <v>1.2987012987012987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8">
        <v>100</v>
      </c>
    </row>
    <row r="93" spans="1:14" x14ac:dyDescent="0.2">
      <c r="A93" s="49" t="s">
        <v>151</v>
      </c>
      <c r="B93" s="1" t="s">
        <v>174</v>
      </c>
      <c r="C93" s="1" t="s">
        <v>105</v>
      </c>
      <c r="D93" s="1" t="s">
        <v>11</v>
      </c>
      <c r="E93" s="50">
        <v>117</v>
      </c>
      <c r="F93" s="50">
        <v>15</v>
      </c>
      <c r="G93" s="51"/>
      <c r="H93" s="50">
        <v>21</v>
      </c>
      <c r="I93" s="51"/>
      <c r="J93" s="51"/>
      <c r="K93" s="51"/>
      <c r="L93" s="51"/>
      <c r="M93" s="51"/>
      <c r="N93" s="52">
        <v>153</v>
      </c>
    </row>
    <row r="94" spans="1:14" x14ac:dyDescent="0.2">
      <c r="A94" s="37" t="s">
        <v>151</v>
      </c>
      <c r="B94" s="1" t="s">
        <v>174</v>
      </c>
      <c r="C94" s="1" t="s">
        <v>106</v>
      </c>
      <c r="D94" s="37" t="s">
        <v>101</v>
      </c>
      <c r="E94" s="47">
        <v>76.470588235294116</v>
      </c>
      <c r="F94" s="47">
        <v>9.8039215686274517</v>
      </c>
      <c r="G94" s="47">
        <v>0</v>
      </c>
      <c r="H94" s="47">
        <v>13.725490196078431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8">
        <v>100</v>
      </c>
    </row>
    <row r="95" spans="1:14" x14ac:dyDescent="0.2">
      <c r="A95" s="53" t="s">
        <v>31</v>
      </c>
      <c r="B95" s="3" t="s">
        <v>175</v>
      </c>
      <c r="C95" s="3" t="s">
        <v>103</v>
      </c>
      <c r="D95" s="43" t="s">
        <v>10</v>
      </c>
      <c r="E95" s="44">
        <v>382</v>
      </c>
      <c r="F95" s="44">
        <v>90</v>
      </c>
      <c r="G95" s="44">
        <v>61</v>
      </c>
      <c r="H95" s="44">
        <v>43</v>
      </c>
      <c r="I95" s="44">
        <v>20</v>
      </c>
      <c r="J95" s="44">
        <v>10</v>
      </c>
      <c r="K95" s="44">
        <v>2</v>
      </c>
      <c r="L95" s="45">
        <v>1</v>
      </c>
      <c r="M95" s="45">
        <v>1</v>
      </c>
      <c r="N95" s="46">
        <v>610</v>
      </c>
    </row>
    <row r="96" spans="1:14" x14ac:dyDescent="0.2">
      <c r="A96" s="47" t="s">
        <v>31</v>
      </c>
      <c r="B96" s="1" t="s">
        <v>175</v>
      </c>
      <c r="C96" s="1" t="s">
        <v>104</v>
      </c>
      <c r="D96" s="47" t="s">
        <v>100</v>
      </c>
      <c r="E96" s="47">
        <v>62.622950819672134</v>
      </c>
      <c r="F96" s="47">
        <v>14.754098360655737</v>
      </c>
      <c r="G96" s="47">
        <v>10</v>
      </c>
      <c r="H96" s="47">
        <v>7.0491803278688527</v>
      </c>
      <c r="I96" s="47">
        <v>3.278688524590164</v>
      </c>
      <c r="J96" s="47">
        <v>1.639344262295082</v>
      </c>
      <c r="K96" s="47">
        <v>0.32786885245901637</v>
      </c>
      <c r="L96" s="47">
        <v>0.16393442622950818</v>
      </c>
      <c r="M96" s="47">
        <v>0.16393442622950818</v>
      </c>
      <c r="N96" s="48">
        <v>100</v>
      </c>
    </row>
    <row r="97" spans="1:14" x14ac:dyDescent="0.2">
      <c r="A97" s="49" t="s">
        <v>31</v>
      </c>
      <c r="B97" s="1" t="s">
        <v>175</v>
      </c>
      <c r="C97" s="1" t="s">
        <v>105</v>
      </c>
      <c r="D97" s="1" t="s">
        <v>11</v>
      </c>
      <c r="E97" s="50">
        <v>638</v>
      </c>
      <c r="F97" s="50">
        <v>581</v>
      </c>
      <c r="G97" s="50">
        <v>816</v>
      </c>
      <c r="H97" s="50">
        <v>1246</v>
      </c>
      <c r="I97" s="50">
        <v>1343</v>
      </c>
      <c r="J97" s="50">
        <v>1539</v>
      </c>
      <c r="K97" s="50">
        <v>652</v>
      </c>
      <c r="L97" s="50">
        <v>632</v>
      </c>
      <c r="M97" s="50">
        <v>1270</v>
      </c>
      <c r="N97" s="52">
        <v>8717</v>
      </c>
    </row>
    <row r="98" spans="1:14" x14ac:dyDescent="0.2">
      <c r="A98" s="37" t="s">
        <v>31</v>
      </c>
      <c r="B98" s="1" t="s">
        <v>175</v>
      </c>
      <c r="C98" s="1" t="s">
        <v>106</v>
      </c>
      <c r="D98" s="37" t="s">
        <v>101</v>
      </c>
      <c r="E98" s="47">
        <v>7.3190317769874955</v>
      </c>
      <c r="F98" s="47">
        <v>6.6651370884478602</v>
      </c>
      <c r="G98" s="47">
        <v>9.3610186990937247</v>
      </c>
      <c r="H98" s="47">
        <v>14.293908454743605</v>
      </c>
      <c r="I98" s="47">
        <v>15.406676608925089</v>
      </c>
      <c r="J98" s="47">
        <v>17.655156590570151</v>
      </c>
      <c r="K98" s="47">
        <v>7.4796374899621432</v>
      </c>
      <c r="L98" s="47">
        <v>7.2502007571412186</v>
      </c>
      <c r="M98" s="47">
        <v>14.569232534128714</v>
      </c>
      <c r="N98" s="48">
        <v>100</v>
      </c>
    </row>
    <row r="99" spans="1:14" x14ac:dyDescent="0.2">
      <c r="A99" s="53" t="s">
        <v>32</v>
      </c>
      <c r="B99" s="3" t="s">
        <v>111</v>
      </c>
      <c r="C99" s="3" t="s">
        <v>103</v>
      </c>
      <c r="D99" s="43" t="s">
        <v>10</v>
      </c>
      <c r="E99" s="44">
        <v>601</v>
      </c>
      <c r="F99" s="44">
        <v>151</v>
      </c>
      <c r="G99" s="44">
        <v>43</v>
      </c>
      <c r="H99" s="44">
        <v>8</v>
      </c>
      <c r="I99" s="44">
        <v>1</v>
      </c>
      <c r="J99" s="44">
        <v>2</v>
      </c>
      <c r="K99" s="44"/>
      <c r="L99" s="45"/>
      <c r="M99" s="45"/>
      <c r="N99" s="46">
        <v>806</v>
      </c>
    </row>
    <row r="100" spans="1:14" x14ac:dyDescent="0.2">
      <c r="A100" s="47" t="s">
        <v>32</v>
      </c>
      <c r="B100" s="1" t="s">
        <v>111</v>
      </c>
      <c r="C100" s="1" t="s">
        <v>104</v>
      </c>
      <c r="D100" s="47" t="s">
        <v>100</v>
      </c>
      <c r="E100" s="47">
        <v>74.565756823821346</v>
      </c>
      <c r="F100" s="47">
        <v>18.734491315136477</v>
      </c>
      <c r="G100" s="47">
        <v>5.3349875930521096</v>
      </c>
      <c r="H100" s="47">
        <v>0.99255583126550873</v>
      </c>
      <c r="I100" s="47">
        <v>0.12406947890818859</v>
      </c>
      <c r="J100" s="47">
        <v>0.24813895781637718</v>
      </c>
      <c r="K100" s="47">
        <v>0</v>
      </c>
      <c r="L100" s="47">
        <v>0</v>
      </c>
      <c r="M100" s="47">
        <v>0</v>
      </c>
      <c r="N100" s="48">
        <v>100</v>
      </c>
    </row>
    <row r="101" spans="1:14" x14ac:dyDescent="0.2">
      <c r="A101" s="49" t="s">
        <v>32</v>
      </c>
      <c r="B101" s="1" t="s">
        <v>111</v>
      </c>
      <c r="C101" s="1" t="s">
        <v>105</v>
      </c>
      <c r="D101" s="1" t="s">
        <v>11</v>
      </c>
      <c r="E101" s="50">
        <v>1350</v>
      </c>
      <c r="F101" s="50">
        <v>927</v>
      </c>
      <c r="G101" s="50">
        <v>545</v>
      </c>
      <c r="H101" s="50">
        <v>219</v>
      </c>
      <c r="I101" s="50">
        <v>53</v>
      </c>
      <c r="J101" s="50">
        <v>327</v>
      </c>
      <c r="K101" s="51"/>
      <c r="L101" s="51"/>
      <c r="M101" s="51"/>
      <c r="N101" s="52">
        <v>3421</v>
      </c>
    </row>
    <row r="102" spans="1:14" x14ac:dyDescent="0.2">
      <c r="A102" s="37" t="s">
        <v>32</v>
      </c>
      <c r="B102" s="1" t="s">
        <v>111</v>
      </c>
      <c r="C102" s="1" t="s">
        <v>106</v>
      </c>
      <c r="D102" s="37" t="s">
        <v>101</v>
      </c>
      <c r="E102" s="47">
        <v>39.46214557147033</v>
      </c>
      <c r="F102" s="47">
        <v>27.097339959076294</v>
      </c>
      <c r="G102" s="47">
        <v>15.931014323297282</v>
      </c>
      <c r="H102" s="47">
        <v>6.4016369482607427</v>
      </c>
      <c r="I102" s="47">
        <v>1.5492546039169834</v>
      </c>
      <c r="J102" s="47">
        <v>9.5586085939783683</v>
      </c>
      <c r="K102" s="47">
        <v>0</v>
      </c>
      <c r="L102" s="47">
        <v>0</v>
      </c>
      <c r="M102" s="47">
        <v>0</v>
      </c>
      <c r="N102" s="48">
        <v>100</v>
      </c>
    </row>
    <row r="103" spans="1:14" x14ac:dyDescent="0.2">
      <c r="A103" s="53" t="s">
        <v>152</v>
      </c>
      <c r="B103" s="3" t="s">
        <v>112</v>
      </c>
      <c r="C103" s="3" t="s">
        <v>103</v>
      </c>
      <c r="D103" s="43" t="s">
        <v>10</v>
      </c>
      <c r="E103" s="44">
        <v>86</v>
      </c>
      <c r="F103" s="44">
        <v>52</v>
      </c>
      <c r="G103" s="44">
        <v>9</v>
      </c>
      <c r="H103" s="44"/>
      <c r="I103" s="44"/>
      <c r="J103" s="44"/>
      <c r="K103" s="44"/>
      <c r="L103" s="45"/>
      <c r="M103" s="45"/>
      <c r="N103" s="46">
        <v>147</v>
      </c>
    </row>
    <row r="104" spans="1:14" x14ac:dyDescent="0.2">
      <c r="A104" s="47" t="s">
        <v>152</v>
      </c>
      <c r="B104" s="1" t="s">
        <v>112</v>
      </c>
      <c r="C104" s="1" t="s">
        <v>104</v>
      </c>
      <c r="D104" s="47" t="s">
        <v>100</v>
      </c>
      <c r="E104" s="47">
        <v>58.503401360544217</v>
      </c>
      <c r="F104" s="47">
        <v>35.374149659863946</v>
      </c>
      <c r="G104" s="47">
        <v>6.1224489795918364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8">
        <v>100</v>
      </c>
    </row>
    <row r="105" spans="1:14" x14ac:dyDescent="0.2">
      <c r="A105" s="49" t="s">
        <v>152</v>
      </c>
      <c r="B105" s="1" t="s">
        <v>112</v>
      </c>
      <c r="C105" s="1" t="s">
        <v>105</v>
      </c>
      <c r="D105" s="1" t="s">
        <v>11</v>
      </c>
      <c r="E105" s="50">
        <v>221</v>
      </c>
      <c r="F105" s="50">
        <v>313</v>
      </c>
      <c r="G105" s="50">
        <v>115</v>
      </c>
      <c r="H105" s="51"/>
      <c r="I105" s="51"/>
      <c r="J105" s="51"/>
      <c r="K105" s="51"/>
      <c r="L105" s="51"/>
      <c r="M105" s="51"/>
      <c r="N105" s="52">
        <v>649</v>
      </c>
    </row>
    <row r="106" spans="1:14" x14ac:dyDescent="0.2">
      <c r="A106" s="37" t="s">
        <v>152</v>
      </c>
      <c r="B106" s="1" t="s">
        <v>112</v>
      </c>
      <c r="C106" s="1" t="s">
        <v>106</v>
      </c>
      <c r="D106" s="37" t="s">
        <v>101</v>
      </c>
      <c r="E106" s="47">
        <v>34.052388289676422</v>
      </c>
      <c r="F106" s="47">
        <v>48.228043143297377</v>
      </c>
      <c r="G106" s="47">
        <v>17.719568567026194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8">
        <v>100</v>
      </c>
    </row>
    <row r="107" spans="1:14" x14ac:dyDescent="0.2">
      <c r="A107" s="53" t="s">
        <v>153</v>
      </c>
      <c r="B107" s="3" t="s">
        <v>176</v>
      </c>
      <c r="C107" s="3" t="s">
        <v>103</v>
      </c>
      <c r="D107" s="43" t="s">
        <v>10</v>
      </c>
      <c r="E107" s="44">
        <v>44</v>
      </c>
      <c r="F107" s="44">
        <v>14</v>
      </c>
      <c r="G107" s="44">
        <v>16</v>
      </c>
      <c r="H107" s="44">
        <v>3</v>
      </c>
      <c r="I107" s="44"/>
      <c r="J107" s="44"/>
      <c r="K107" s="44"/>
      <c r="L107" s="45"/>
      <c r="M107" s="45"/>
      <c r="N107" s="46">
        <v>77</v>
      </c>
    </row>
    <row r="108" spans="1:14" x14ac:dyDescent="0.2">
      <c r="A108" s="47" t="s">
        <v>153</v>
      </c>
      <c r="B108" s="1" t="s">
        <v>176</v>
      </c>
      <c r="C108" s="1" t="s">
        <v>104</v>
      </c>
      <c r="D108" s="47" t="s">
        <v>100</v>
      </c>
      <c r="E108" s="47">
        <v>57.142857142857146</v>
      </c>
      <c r="F108" s="47">
        <v>18.181818181818183</v>
      </c>
      <c r="G108" s="47">
        <v>20.779220779220779</v>
      </c>
      <c r="H108" s="47">
        <v>3.8961038961038961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8">
        <v>100</v>
      </c>
    </row>
    <row r="109" spans="1:14" x14ac:dyDescent="0.2">
      <c r="A109" s="49" t="s">
        <v>153</v>
      </c>
      <c r="B109" s="1" t="s">
        <v>176</v>
      </c>
      <c r="C109" s="1" t="s">
        <v>105</v>
      </c>
      <c r="D109" s="1" t="s">
        <v>11</v>
      </c>
      <c r="E109" s="50">
        <v>82</v>
      </c>
      <c r="F109" s="50">
        <v>93</v>
      </c>
      <c r="G109" s="50">
        <v>218</v>
      </c>
      <c r="H109" s="50">
        <v>75</v>
      </c>
      <c r="I109" s="51"/>
      <c r="J109" s="51"/>
      <c r="K109" s="51"/>
      <c r="L109" s="51"/>
      <c r="M109" s="51"/>
      <c r="N109" s="52">
        <v>468</v>
      </c>
    </row>
    <row r="110" spans="1:14" x14ac:dyDescent="0.2">
      <c r="A110" s="37" t="s">
        <v>153</v>
      </c>
      <c r="B110" s="1" t="s">
        <v>176</v>
      </c>
      <c r="C110" s="1" t="s">
        <v>106</v>
      </c>
      <c r="D110" s="37" t="s">
        <v>101</v>
      </c>
      <c r="E110" s="47">
        <v>17.521367521367523</v>
      </c>
      <c r="F110" s="47">
        <v>19.871794871794872</v>
      </c>
      <c r="G110" s="47">
        <v>46.581196581196579</v>
      </c>
      <c r="H110" s="47">
        <v>16.025641025641026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8">
        <v>100</v>
      </c>
    </row>
    <row r="111" spans="1:14" x14ac:dyDescent="0.2">
      <c r="A111" s="53" t="s">
        <v>154</v>
      </c>
      <c r="B111" s="3" t="s">
        <v>177</v>
      </c>
      <c r="C111" s="3" t="s">
        <v>103</v>
      </c>
      <c r="D111" s="43" t="s">
        <v>10</v>
      </c>
      <c r="E111" s="44">
        <v>946</v>
      </c>
      <c r="F111" s="44">
        <v>158</v>
      </c>
      <c r="G111" s="44">
        <v>75</v>
      </c>
      <c r="H111" s="44">
        <v>82</v>
      </c>
      <c r="I111" s="44">
        <v>25</v>
      </c>
      <c r="J111" s="44">
        <v>25</v>
      </c>
      <c r="K111" s="44">
        <v>8</v>
      </c>
      <c r="L111" s="45">
        <v>3</v>
      </c>
      <c r="M111" s="45">
        <v>2</v>
      </c>
      <c r="N111" s="46">
        <v>1324</v>
      </c>
    </row>
    <row r="112" spans="1:14" x14ac:dyDescent="0.2">
      <c r="A112" s="47" t="s">
        <v>154</v>
      </c>
      <c r="B112" s="1" t="s">
        <v>177</v>
      </c>
      <c r="C112" s="1" t="s">
        <v>104</v>
      </c>
      <c r="D112" s="47" t="s">
        <v>100</v>
      </c>
      <c r="E112" s="47">
        <v>71.450151057401811</v>
      </c>
      <c r="F112" s="47">
        <v>11.933534743202417</v>
      </c>
      <c r="G112" s="47">
        <v>5.6646525679758311</v>
      </c>
      <c r="H112" s="47">
        <v>6.1933534743202419</v>
      </c>
      <c r="I112" s="47">
        <v>1.8882175226586102</v>
      </c>
      <c r="J112" s="47">
        <v>1.8882175226586102</v>
      </c>
      <c r="K112" s="47">
        <v>0.60422960725075525</v>
      </c>
      <c r="L112" s="47">
        <v>0.22658610271903323</v>
      </c>
      <c r="M112" s="47">
        <v>0.15105740181268881</v>
      </c>
      <c r="N112" s="48">
        <v>100</v>
      </c>
    </row>
    <row r="113" spans="1:14" x14ac:dyDescent="0.2">
      <c r="A113" s="49" t="s">
        <v>154</v>
      </c>
      <c r="B113" s="1" t="s">
        <v>177</v>
      </c>
      <c r="C113" s="1" t="s">
        <v>105</v>
      </c>
      <c r="D113" s="1" t="s">
        <v>11</v>
      </c>
      <c r="E113" s="50">
        <v>1500</v>
      </c>
      <c r="F113" s="50">
        <v>1021</v>
      </c>
      <c r="G113" s="50">
        <v>1003</v>
      </c>
      <c r="H113" s="50">
        <v>2540</v>
      </c>
      <c r="I113" s="50">
        <v>1869</v>
      </c>
      <c r="J113" s="50">
        <v>3627</v>
      </c>
      <c r="K113" s="50">
        <v>2831</v>
      </c>
      <c r="L113" s="50">
        <v>2071</v>
      </c>
      <c r="M113" s="50">
        <v>2965</v>
      </c>
      <c r="N113" s="52">
        <v>19427</v>
      </c>
    </row>
    <row r="114" spans="1:14" x14ac:dyDescent="0.2">
      <c r="A114" s="37" t="s">
        <v>154</v>
      </c>
      <c r="B114" s="1" t="s">
        <v>177</v>
      </c>
      <c r="C114" s="1" t="s">
        <v>106</v>
      </c>
      <c r="D114" s="37" t="s">
        <v>101</v>
      </c>
      <c r="E114" s="47">
        <v>7.7212127451485051</v>
      </c>
      <c r="F114" s="47">
        <v>5.2555721418644152</v>
      </c>
      <c r="G114" s="47">
        <v>5.1629175889226335</v>
      </c>
      <c r="H114" s="47">
        <v>13.074586915118134</v>
      </c>
      <c r="I114" s="47">
        <v>9.6206310804550377</v>
      </c>
      <c r="J114" s="47">
        <v>18.669892417769084</v>
      </c>
      <c r="K114" s="47">
        <v>14.572502187676944</v>
      </c>
      <c r="L114" s="47">
        <v>10.66042106346837</v>
      </c>
      <c r="M114" s="47">
        <v>15.262263859576878</v>
      </c>
      <c r="N114" s="48">
        <v>100</v>
      </c>
    </row>
    <row r="115" spans="1:14" x14ac:dyDescent="0.2">
      <c r="A115" s="53" t="s">
        <v>33</v>
      </c>
      <c r="B115" s="3" t="s">
        <v>178</v>
      </c>
      <c r="C115" s="3" t="s">
        <v>103</v>
      </c>
      <c r="D115" s="43" t="s">
        <v>10</v>
      </c>
      <c r="E115" s="44">
        <v>2</v>
      </c>
      <c r="F115" s="44"/>
      <c r="G115" s="44"/>
      <c r="H115" s="44"/>
      <c r="I115" s="44"/>
      <c r="J115" s="44">
        <v>1</v>
      </c>
      <c r="K115" s="44"/>
      <c r="L115" s="45"/>
      <c r="M115" s="45"/>
      <c r="N115" s="46">
        <v>3</v>
      </c>
    </row>
    <row r="116" spans="1:14" x14ac:dyDescent="0.2">
      <c r="A116" s="47" t="s">
        <v>33</v>
      </c>
      <c r="B116" s="1" t="s">
        <v>178</v>
      </c>
      <c r="C116" s="1" t="s">
        <v>104</v>
      </c>
      <c r="D116" s="47" t="s">
        <v>100</v>
      </c>
      <c r="E116" s="47">
        <v>66.666666666666671</v>
      </c>
      <c r="F116" s="47">
        <v>0</v>
      </c>
      <c r="G116" s="47">
        <v>0</v>
      </c>
      <c r="H116" s="47">
        <v>0</v>
      </c>
      <c r="I116" s="47">
        <v>0</v>
      </c>
      <c r="J116" s="47">
        <v>33.333333333333336</v>
      </c>
      <c r="K116" s="47">
        <v>0</v>
      </c>
      <c r="L116" s="47">
        <v>0</v>
      </c>
      <c r="M116" s="47">
        <v>0</v>
      </c>
      <c r="N116" s="48">
        <v>100</v>
      </c>
    </row>
    <row r="117" spans="1:14" x14ac:dyDescent="0.2">
      <c r="A117" s="49" t="s">
        <v>33</v>
      </c>
      <c r="B117" s="1" t="s">
        <v>178</v>
      </c>
      <c r="C117" s="1" t="s">
        <v>105</v>
      </c>
      <c r="D117" s="1" t="s">
        <v>11</v>
      </c>
      <c r="E117" s="50">
        <v>3</v>
      </c>
      <c r="F117" s="51"/>
      <c r="G117" s="51"/>
      <c r="H117" s="51"/>
      <c r="I117" s="51"/>
      <c r="J117" s="50">
        <v>133</v>
      </c>
      <c r="K117" s="51"/>
      <c r="L117" s="51"/>
      <c r="M117" s="51"/>
      <c r="N117" s="52">
        <v>136</v>
      </c>
    </row>
    <row r="118" spans="1:14" x14ac:dyDescent="0.2">
      <c r="A118" s="37" t="s">
        <v>33</v>
      </c>
      <c r="B118" s="1" t="s">
        <v>178</v>
      </c>
      <c r="C118" s="1" t="s">
        <v>106</v>
      </c>
      <c r="D118" s="37" t="s">
        <v>101</v>
      </c>
      <c r="E118" s="47">
        <v>2.2058823529411766</v>
      </c>
      <c r="F118" s="47">
        <v>0</v>
      </c>
      <c r="G118" s="47">
        <v>0</v>
      </c>
      <c r="H118" s="47">
        <v>0</v>
      </c>
      <c r="I118" s="47">
        <v>0</v>
      </c>
      <c r="J118" s="47">
        <v>97.794117647058826</v>
      </c>
      <c r="K118" s="47">
        <v>0</v>
      </c>
      <c r="L118" s="47">
        <v>0</v>
      </c>
      <c r="M118" s="47">
        <v>0</v>
      </c>
      <c r="N118" s="48">
        <v>100</v>
      </c>
    </row>
    <row r="119" spans="1:14" x14ac:dyDescent="0.2">
      <c r="A119" s="53" t="s">
        <v>34</v>
      </c>
      <c r="B119" s="3" t="s">
        <v>113</v>
      </c>
      <c r="C119" s="3" t="s">
        <v>103</v>
      </c>
      <c r="D119" s="43" t="s">
        <v>10</v>
      </c>
      <c r="E119" s="44"/>
      <c r="F119" s="44">
        <v>1</v>
      </c>
      <c r="G119" s="44">
        <v>3</v>
      </c>
      <c r="H119" s="44">
        <v>1</v>
      </c>
      <c r="I119" s="44"/>
      <c r="J119" s="44"/>
      <c r="K119" s="44"/>
      <c r="L119" s="45">
        <v>2</v>
      </c>
      <c r="M119" s="45"/>
      <c r="N119" s="46">
        <v>7</v>
      </c>
    </row>
    <row r="120" spans="1:14" x14ac:dyDescent="0.2">
      <c r="A120" s="47" t="s">
        <v>34</v>
      </c>
      <c r="B120" s="1" t="s">
        <v>113</v>
      </c>
      <c r="C120" s="1" t="s">
        <v>104</v>
      </c>
      <c r="D120" s="47" t="s">
        <v>100</v>
      </c>
      <c r="E120" s="47">
        <v>0</v>
      </c>
      <c r="F120" s="47">
        <v>14.285714285714286</v>
      </c>
      <c r="G120" s="47">
        <v>42.857142857142854</v>
      </c>
      <c r="H120" s="47">
        <v>14.285714285714286</v>
      </c>
      <c r="I120" s="47">
        <v>0</v>
      </c>
      <c r="J120" s="47">
        <v>0</v>
      </c>
      <c r="K120" s="47">
        <v>0</v>
      </c>
      <c r="L120" s="47">
        <v>28.571428571428573</v>
      </c>
      <c r="M120" s="47">
        <v>0</v>
      </c>
      <c r="N120" s="48">
        <v>100</v>
      </c>
    </row>
    <row r="121" spans="1:14" x14ac:dyDescent="0.2">
      <c r="A121" s="49" t="s">
        <v>34</v>
      </c>
      <c r="B121" s="1" t="s">
        <v>113</v>
      </c>
      <c r="C121" s="1" t="s">
        <v>105</v>
      </c>
      <c r="D121" s="1" t="s">
        <v>11</v>
      </c>
      <c r="E121" s="51"/>
      <c r="F121" s="50">
        <v>7</v>
      </c>
      <c r="G121" s="50">
        <v>34</v>
      </c>
      <c r="H121" s="50">
        <v>33</v>
      </c>
      <c r="I121" s="51"/>
      <c r="J121" s="51"/>
      <c r="K121" s="51"/>
      <c r="L121" s="50">
        <v>1356</v>
      </c>
      <c r="M121" s="51"/>
      <c r="N121" s="52">
        <v>1430</v>
      </c>
    </row>
    <row r="122" spans="1:14" x14ac:dyDescent="0.2">
      <c r="A122" s="37" t="s">
        <v>34</v>
      </c>
      <c r="B122" s="1" t="s">
        <v>113</v>
      </c>
      <c r="C122" s="1" t="s">
        <v>106</v>
      </c>
      <c r="D122" s="37" t="s">
        <v>101</v>
      </c>
      <c r="E122" s="47">
        <v>0</v>
      </c>
      <c r="F122" s="47">
        <v>0.48951048951048953</v>
      </c>
      <c r="G122" s="47">
        <v>2.3776223776223775</v>
      </c>
      <c r="H122" s="47">
        <v>2.3076923076923075</v>
      </c>
      <c r="I122" s="47">
        <v>0</v>
      </c>
      <c r="J122" s="47">
        <v>0</v>
      </c>
      <c r="K122" s="47">
        <v>0</v>
      </c>
      <c r="L122" s="47">
        <v>94.825174825174827</v>
      </c>
      <c r="M122" s="47">
        <v>0</v>
      </c>
      <c r="N122" s="48">
        <v>100</v>
      </c>
    </row>
    <row r="123" spans="1:14" x14ac:dyDescent="0.2">
      <c r="A123" s="53" t="s">
        <v>35</v>
      </c>
      <c r="B123" s="3" t="s">
        <v>179</v>
      </c>
      <c r="C123" s="3" t="s">
        <v>103</v>
      </c>
      <c r="D123" s="43" t="s">
        <v>10</v>
      </c>
      <c r="E123" s="44">
        <v>38</v>
      </c>
      <c r="F123" s="44">
        <v>16</v>
      </c>
      <c r="G123" s="44">
        <v>13</v>
      </c>
      <c r="H123" s="44">
        <v>12</v>
      </c>
      <c r="I123" s="44">
        <v>6</v>
      </c>
      <c r="J123" s="44">
        <v>10</v>
      </c>
      <c r="K123" s="44">
        <v>2</v>
      </c>
      <c r="L123" s="45"/>
      <c r="M123" s="45"/>
      <c r="N123" s="46">
        <v>97</v>
      </c>
    </row>
    <row r="124" spans="1:14" x14ac:dyDescent="0.2">
      <c r="A124" s="47" t="s">
        <v>35</v>
      </c>
      <c r="B124" s="1" t="s">
        <v>179</v>
      </c>
      <c r="C124" s="1" t="s">
        <v>104</v>
      </c>
      <c r="D124" s="47" t="s">
        <v>100</v>
      </c>
      <c r="E124" s="47">
        <v>39.175257731958766</v>
      </c>
      <c r="F124" s="47">
        <v>16.494845360824741</v>
      </c>
      <c r="G124" s="47">
        <v>13.402061855670103</v>
      </c>
      <c r="H124" s="47">
        <v>12.371134020618557</v>
      </c>
      <c r="I124" s="47">
        <v>6.1855670103092786</v>
      </c>
      <c r="J124" s="47">
        <v>10.309278350515465</v>
      </c>
      <c r="K124" s="47">
        <v>2.0618556701030926</v>
      </c>
      <c r="L124" s="47">
        <v>0</v>
      </c>
      <c r="M124" s="47">
        <v>0</v>
      </c>
      <c r="N124" s="48">
        <v>100</v>
      </c>
    </row>
    <row r="125" spans="1:14" x14ac:dyDescent="0.2">
      <c r="A125" s="49" t="s">
        <v>35</v>
      </c>
      <c r="B125" s="1" t="s">
        <v>179</v>
      </c>
      <c r="C125" s="1" t="s">
        <v>105</v>
      </c>
      <c r="D125" s="1" t="s">
        <v>11</v>
      </c>
      <c r="E125" s="50">
        <v>68</v>
      </c>
      <c r="F125" s="50">
        <v>106</v>
      </c>
      <c r="G125" s="50">
        <v>184</v>
      </c>
      <c r="H125" s="50">
        <v>375</v>
      </c>
      <c r="I125" s="50">
        <v>397</v>
      </c>
      <c r="J125" s="50">
        <v>1418</v>
      </c>
      <c r="K125" s="50">
        <v>574</v>
      </c>
      <c r="L125" s="51"/>
      <c r="M125" s="51"/>
      <c r="N125" s="52">
        <v>3122</v>
      </c>
    </row>
    <row r="126" spans="1:14" x14ac:dyDescent="0.2">
      <c r="A126" s="37" t="s">
        <v>35</v>
      </c>
      <c r="B126" s="1" t="s">
        <v>179</v>
      </c>
      <c r="C126" s="1" t="s">
        <v>106</v>
      </c>
      <c r="D126" s="37" t="s">
        <v>101</v>
      </c>
      <c r="E126" s="47">
        <v>2.1780909673286355</v>
      </c>
      <c r="F126" s="47">
        <v>3.3952594490711081</v>
      </c>
      <c r="G126" s="47">
        <v>5.8936579115951311</v>
      </c>
      <c r="H126" s="47">
        <v>12.011531069827035</v>
      </c>
      <c r="I126" s="47">
        <v>12.716207559256887</v>
      </c>
      <c r="J126" s="47">
        <v>45.419602818705961</v>
      </c>
      <c r="K126" s="47">
        <v>18.385650224215247</v>
      </c>
      <c r="L126" s="47">
        <v>0</v>
      </c>
      <c r="M126" s="47">
        <v>0</v>
      </c>
      <c r="N126" s="48">
        <v>100</v>
      </c>
    </row>
    <row r="127" spans="1:14" x14ac:dyDescent="0.2">
      <c r="A127" s="53" t="s">
        <v>36</v>
      </c>
      <c r="B127" s="3" t="s">
        <v>180</v>
      </c>
      <c r="C127" s="3" t="s">
        <v>103</v>
      </c>
      <c r="D127" s="43" t="s">
        <v>10</v>
      </c>
      <c r="E127" s="44">
        <v>4</v>
      </c>
      <c r="F127" s="44"/>
      <c r="G127" s="44"/>
      <c r="H127" s="44">
        <v>1</v>
      </c>
      <c r="I127" s="44">
        <v>2</v>
      </c>
      <c r="J127" s="44">
        <v>2</v>
      </c>
      <c r="K127" s="44">
        <v>2</v>
      </c>
      <c r="L127" s="45"/>
      <c r="M127" s="45"/>
      <c r="N127" s="46">
        <v>11</v>
      </c>
    </row>
    <row r="128" spans="1:14" x14ac:dyDescent="0.2">
      <c r="A128" s="47" t="s">
        <v>36</v>
      </c>
      <c r="B128" s="1" t="s">
        <v>180</v>
      </c>
      <c r="C128" s="1" t="s">
        <v>104</v>
      </c>
      <c r="D128" s="47" t="s">
        <v>100</v>
      </c>
      <c r="E128" s="47">
        <v>36.363636363636367</v>
      </c>
      <c r="F128" s="47">
        <v>0</v>
      </c>
      <c r="G128" s="47">
        <v>0</v>
      </c>
      <c r="H128" s="47">
        <v>9.0909090909090917</v>
      </c>
      <c r="I128" s="47">
        <v>18.181818181818183</v>
      </c>
      <c r="J128" s="47">
        <v>18.181818181818183</v>
      </c>
      <c r="K128" s="47">
        <v>18.181818181818183</v>
      </c>
      <c r="L128" s="47">
        <v>0</v>
      </c>
      <c r="M128" s="47">
        <v>0</v>
      </c>
      <c r="N128" s="48">
        <v>100</v>
      </c>
    </row>
    <row r="129" spans="1:14" x14ac:dyDescent="0.2">
      <c r="A129" s="49" t="s">
        <v>36</v>
      </c>
      <c r="B129" s="1" t="s">
        <v>180</v>
      </c>
      <c r="C129" s="1" t="s">
        <v>105</v>
      </c>
      <c r="D129" s="1" t="s">
        <v>11</v>
      </c>
      <c r="E129" s="50">
        <v>8</v>
      </c>
      <c r="F129" s="51"/>
      <c r="G129" s="51"/>
      <c r="H129" s="50">
        <v>32</v>
      </c>
      <c r="I129" s="50">
        <v>116</v>
      </c>
      <c r="J129" s="50">
        <v>325</v>
      </c>
      <c r="K129" s="50">
        <v>680</v>
      </c>
      <c r="L129" s="51"/>
      <c r="M129" s="51"/>
      <c r="N129" s="52">
        <v>1161</v>
      </c>
    </row>
    <row r="130" spans="1:14" x14ac:dyDescent="0.2">
      <c r="A130" s="37" t="s">
        <v>36</v>
      </c>
      <c r="B130" s="1" t="s">
        <v>180</v>
      </c>
      <c r="C130" s="1" t="s">
        <v>106</v>
      </c>
      <c r="D130" s="37" t="s">
        <v>101</v>
      </c>
      <c r="E130" s="47">
        <v>0.6890611541774333</v>
      </c>
      <c r="F130" s="47">
        <v>0</v>
      </c>
      <c r="G130" s="47">
        <v>0</v>
      </c>
      <c r="H130" s="47">
        <v>2.7562446167097332</v>
      </c>
      <c r="I130" s="47">
        <v>9.9913867355727817</v>
      </c>
      <c r="J130" s="47">
        <v>27.993109388458226</v>
      </c>
      <c r="K130" s="47">
        <v>58.570198105081829</v>
      </c>
      <c r="L130" s="47">
        <v>0</v>
      </c>
      <c r="M130" s="47">
        <v>0</v>
      </c>
      <c r="N130" s="48">
        <v>100</v>
      </c>
    </row>
    <row r="131" spans="1:14" x14ac:dyDescent="0.2">
      <c r="A131" s="53" t="s">
        <v>37</v>
      </c>
      <c r="B131" s="3" t="s">
        <v>181</v>
      </c>
      <c r="C131" s="3" t="s">
        <v>103</v>
      </c>
      <c r="D131" s="43" t="s">
        <v>10</v>
      </c>
      <c r="E131" s="44">
        <v>46</v>
      </c>
      <c r="F131" s="44">
        <v>12</v>
      </c>
      <c r="G131" s="44">
        <v>12</v>
      </c>
      <c r="H131" s="44">
        <v>21</v>
      </c>
      <c r="I131" s="44">
        <v>8</v>
      </c>
      <c r="J131" s="44">
        <v>20</v>
      </c>
      <c r="K131" s="44">
        <v>6</v>
      </c>
      <c r="L131" s="45">
        <v>3</v>
      </c>
      <c r="M131" s="45"/>
      <c r="N131" s="46">
        <v>128</v>
      </c>
    </row>
    <row r="132" spans="1:14" x14ac:dyDescent="0.2">
      <c r="A132" s="47" t="s">
        <v>37</v>
      </c>
      <c r="B132" s="1" t="s">
        <v>181</v>
      </c>
      <c r="C132" s="1" t="s">
        <v>104</v>
      </c>
      <c r="D132" s="47" t="s">
        <v>100</v>
      </c>
      <c r="E132" s="47">
        <v>35.9375</v>
      </c>
      <c r="F132" s="47">
        <v>9.375</v>
      </c>
      <c r="G132" s="47">
        <v>9.375</v>
      </c>
      <c r="H132" s="47">
        <v>16.40625</v>
      </c>
      <c r="I132" s="47">
        <v>6.25</v>
      </c>
      <c r="J132" s="47">
        <v>15.625</v>
      </c>
      <c r="K132" s="47">
        <v>4.6875</v>
      </c>
      <c r="L132" s="47">
        <v>2.34375</v>
      </c>
      <c r="M132" s="47">
        <v>0</v>
      </c>
      <c r="N132" s="48">
        <v>100</v>
      </c>
    </row>
    <row r="133" spans="1:14" x14ac:dyDescent="0.2">
      <c r="A133" s="49" t="s">
        <v>37</v>
      </c>
      <c r="B133" s="1" t="s">
        <v>181</v>
      </c>
      <c r="C133" s="1" t="s">
        <v>105</v>
      </c>
      <c r="D133" s="1" t="s">
        <v>11</v>
      </c>
      <c r="E133" s="50">
        <v>77</v>
      </c>
      <c r="F133" s="50">
        <v>90</v>
      </c>
      <c r="G133" s="50">
        <v>150</v>
      </c>
      <c r="H133" s="50">
        <v>682</v>
      </c>
      <c r="I133" s="50">
        <v>601</v>
      </c>
      <c r="J133" s="50">
        <v>3359</v>
      </c>
      <c r="K133" s="50">
        <v>2217</v>
      </c>
      <c r="L133" s="50">
        <v>1862</v>
      </c>
      <c r="M133" s="51"/>
      <c r="N133" s="52">
        <v>9038</v>
      </c>
    </row>
    <row r="134" spans="1:14" x14ac:dyDescent="0.2">
      <c r="A134" s="37" t="s">
        <v>37</v>
      </c>
      <c r="B134" s="1" t="s">
        <v>181</v>
      </c>
      <c r="C134" s="1" t="s">
        <v>106</v>
      </c>
      <c r="D134" s="37" t="s">
        <v>101</v>
      </c>
      <c r="E134" s="47">
        <v>0.85195839787563621</v>
      </c>
      <c r="F134" s="47">
        <v>0.99579552998450982</v>
      </c>
      <c r="G134" s="47">
        <v>1.6596592166408497</v>
      </c>
      <c r="H134" s="47">
        <v>7.5459172383270632</v>
      </c>
      <c r="I134" s="47">
        <v>6.6497012613410043</v>
      </c>
      <c r="J134" s="47">
        <v>37.165302057977428</v>
      </c>
      <c r="K134" s="47">
        <v>24.529763221951761</v>
      </c>
      <c r="L134" s="47">
        <v>20.601903075901749</v>
      </c>
      <c r="M134" s="47">
        <v>0</v>
      </c>
      <c r="N134" s="48">
        <v>100</v>
      </c>
    </row>
    <row r="135" spans="1:14" x14ac:dyDescent="0.2">
      <c r="A135" s="53" t="s">
        <v>38</v>
      </c>
      <c r="B135" s="3" t="s">
        <v>182</v>
      </c>
      <c r="C135" s="3" t="s">
        <v>103</v>
      </c>
      <c r="D135" s="43" t="s">
        <v>10</v>
      </c>
      <c r="E135" s="44">
        <v>3</v>
      </c>
      <c r="F135" s="44"/>
      <c r="G135" s="44">
        <v>1</v>
      </c>
      <c r="H135" s="44"/>
      <c r="I135" s="44">
        <v>2</v>
      </c>
      <c r="J135" s="44">
        <v>1</v>
      </c>
      <c r="K135" s="44">
        <v>1</v>
      </c>
      <c r="L135" s="45">
        <v>2</v>
      </c>
      <c r="M135" s="45"/>
      <c r="N135" s="46">
        <v>10</v>
      </c>
    </row>
    <row r="136" spans="1:14" x14ac:dyDescent="0.2">
      <c r="A136" s="47" t="s">
        <v>38</v>
      </c>
      <c r="B136" s="1" t="s">
        <v>182</v>
      </c>
      <c r="C136" s="1" t="s">
        <v>104</v>
      </c>
      <c r="D136" s="47" t="s">
        <v>100</v>
      </c>
      <c r="E136" s="47">
        <v>30</v>
      </c>
      <c r="F136" s="47">
        <v>0</v>
      </c>
      <c r="G136" s="47">
        <v>10</v>
      </c>
      <c r="H136" s="47">
        <v>0</v>
      </c>
      <c r="I136" s="47">
        <v>20</v>
      </c>
      <c r="J136" s="47">
        <v>10</v>
      </c>
      <c r="K136" s="47">
        <v>10</v>
      </c>
      <c r="L136" s="47">
        <v>20</v>
      </c>
      <c r="M136" s="47">
        <v>0</v>
      </c>
      <c r="N136" s="48">
        <v>100</v>
      </c>
    </row>
    <row r="137" spans="1:14" x14ac:dyDescent="0.2">
      <c r="A137" s="49" t="s">
        <v>38</v>
      </c>
      <c r="B137" s="1" t="s">
        <v>182</v>
      </c>
      <c r="C137" s="1" t="s">
        <v>105</v>
      </c>
      <c r="D137" s="1" t="s">
        <v>11</v>
      </c>
      <c r="E137" s="50">
        <v>3</v>
      </c>
      <c r="F137" s="51"/>
      <c r="G137" s="50">
        <v>11</v>
      </c>
      <c r="H137" s="51"/>
      <c r="I137" s="50">
        <v>154</v>
      </c>
      <c r="J137" s="50">
        <v>148</v>
      </c>
      <c r="K137" s="50">
        <v>279</v>
      </c>
      <c r="L137" s="50">
        <v>1368</v>
      </c>
      <c r="M137" s="51"/>
      <c r="N137" s="52">
        <v>1963</v>
      </c>
    </row>
    <row r="138" spans="1:14" x14ac:dyDescent="0.2">
      <c r="A138" s="37" t="s">
        <v>38</v>
      </c>
      <c r="B138" s="1" t="s">
        <v>182</v>
      </c>
      <c r="C138" s="1" t="s">
        <v>106</v>
      </c>
      <c r="D138" s="37" t="s">
        <v>101</v>
      </c>
      <c r="E138" s="47">
        <v>0.15282730514518594</v>
      </c>
      <c r="F138" s="47">
        <v>0</v>
      </c>
      <c r="G138" s="47">
        <v>0.56036678553234842</v>
      </c>
      <c r="H138" s="47">
        <v>0</v>
      </c>
      <c r="I138" s="47">
        <v>7.8451349974528783</v>
      </c>
      <c r="J138" s="47">
        <v>7.5394803871625067</v>
      </c>
      <c r="K138" s="47">
        <v>14.212939378502293</v>
      </c>
      <c r="L138" s="47">
        <v>69.689251146204782</v>
      </c>
      <c r="M138" s="47">
        <v>0</v>
      </c>
      <c r="N138" s="48">
        <v>100</v>
      </c>
    </row>
    <row r="139" spans="1:14" x14ac:dyDescent="0.2">
      <c r="A139" s="53" t="s">
        <v>39</v>
      </c>
      <c r="B139" s="3" t="s">
        <v>183</v>
      </c>
      <c r="C139" s="3" t="s">
        <v>103</v>
      </c>
      <c r="D139" s="43" t="s">
        <v>10</v>
      </c>
      <c r="E139" s="44">
        <v>5</v>
      </c>
      <c r="F139" s="44">
        <v>2</v>
      </c>
      <c r="G139" s="44">
        <v>2</v>
      </c>
      <c r="H139" s="44">
        <v>10</v>
      </c>
      <c r="I139" s="44">
        <v>2</v>
      </c>
      <c r="J139" s="44">
        <v>5</v>
      </c>
      <c r="K139" s="44">
        <v>1</v>
      </c>
      <c r="L139" s="45"/>
      <c r="M139" s="45"/>
      <c r="N139" s="46">
        <v>27</v>
      </c>
    </row>
    <row r="140" spans="1:14" x14ac:dyDescent="0.2">
      <c r="A140" s="47" t="s">
        <v>39</v>
      </c>
      <c r="B140" s="1" t="s">
        <v>183</v>
      </c>
      <c r="C140" s="1" t="s">
        <v>104</v>
      </c>
      <c r="D140" s="47" t="s">
        <v>100</v>
      </c>
      <c r="E140" s="47">
        <v>18.518518518518519</v>
      </c>
      <c r="F140" s="47">
        <v>7.4074074074074074</v>
      </c>
      <c r="G140" s="47">
        <v>7.4074074074074074</v>
      </c>
      <c r="H140" s="47">
        <v>37.037037037037038</v>
      </c>
      <c r="I140" s="47">
        <v>7.4074074074074074</v>
      </c>
      <c r="J140" s="47">
        <v>18.518518518518519</v>
      </c>
      <c r="K140" s="47">
        <v>3.7037037037037037</v>
      </c>
      <c r="L140" s="47">
        <v>0</v>
      </c>
      <c r="M140" s="47">
        <v>0</v>
      </c>
      <c r="N140" s="48">
        <v>100</v>
      </c>
    </row>
    <row r="141" spans="1:14" x14ac:dyDescent="0.2">
      <c r="A141" s="49" t="s">
        <v>39</v>
      </c>
      <c r="B141" s="1" t="s">
        <v>183</v>
      </c>
      <c r="C141" s="1" t="s">
        <v>105</v>
      </c>
      <c r="D141" s="1" t="s">
        <v>11</v>
      </c>
      <c r="E141" s="50">
        <v>9</v>
      </c>
      <c r="F141" s="50">
        <v>11</v>
      </c>
      <c r="G141" s="50">
        <v>32</v>
      </c>
      <c r="H141" s="50">
        <v>360</v>
      </c>
      <c r="I141" s="50">
        <v>157</v>
      </c>
      <c r="J141" s="50">
        <v>800</v>
      </c>
      <c r="K141" s="50">
        <v>355</v>
      </c>
      <c r="L141" s="51"/>
      <c r="M141" s="51"/>
      <c r="N141" s="52">
        <v>1724</v>
      </c>
    </row>
    <row r="142" spans="1:14" x14ac:dyDescent="0.2">
      <c r="A142" s="37" t="s">
        <v>39</v>
      </c>
      <c r="B142" s="1" t="s">
        <v>183</v>
      </c>
      <c r="C142" s="1" t="s">
        <v>106</v>
      </c>
      <c r="D142" s="37" t="s">
        <v>101</v>
      </c>
      <c r="E142" s="47">
        <v>0.52204176334106733</v>
      </c>
      <c r="F142" s="47">
        <v>0.63805104408352664</v>
      </c>
      <c r="G142" s="47">
        <v>1.8561484918793503</v>
      </c>
      <c r="H142" s="47">
        <v>20.881670533642691</v>
      </c>
      <c r="I142" s="47">
        <v>9.1067285382830629</v>
      </c>
      <c r="J142" s="47">
        <v>46.403712296983755</v>
      </c>
      <c r="K142" s="47">
        <v>20.591647331786543</v>
      </c>
      <c r="L142" s="47">
        <v>0</v>
      </c>
      <c r="M142" s="47">
        <v>0</v>
      </c>
      <c r="N142" s="48">
        <v>100</v>
      </c>
    </row>
    <row r="143" spans="1:14" x14ac:dyDescent="0.2">
      <c r="A143" s="53" t="s">
        <v>40</v>
      </c>
      <c r="B143" s="3" t="s">
        <v>184</v>
      </c>
      <c r="C143" s="3" t="s">
        <v>103</v>
      </c>
      <c r="D143" s="43" t="s">
        <v>10</v>
      </c>
      <c r="E143" s="44">
        <v>82</v>
      </c>
      <c r="F143" s="44">
        <v>6</v>
      </c>
      <c r="G143" s="44">
        <v>2</v>
      </c>
      <c r="H143" s="44">
        <v>1</v>
      </c>
      <c r="I143" s="44">
        <v>2</v>
      </c>
      <c r="J143" s="44"/>
      <c r="K143" s="44"/>
      <c r="L143" s="45"/>
      <c r="M143" s="45"/>
      <c r="N143" s="46">
        <v>93</v>
      </c>
    </row>
    <row r="144" spans="1:14" x14ac:dyDescent="0.2">
      <c r="A144" s="47" t="s">
        <v>40</v>
      </c>
      <c r="B144" s="1" t="s">
        <v>184</v>
      </c>
      <c r="C144" s="1" t="s">
        <v>104</v>
      </c>
      <c r="D144" s="47" t="s">
        <v>100</v>
      </c>
      <c r="E144" s="47">
        <v>88.172043010752688</v>
      </c>
      <c r="F144" s="47">
        <v>6.4516129032258061</v>
      </c>
      <c r="G144" s="47">
        <v>2.150537634408602</v>
      </c>
      <c r="H144" s="47">
        <v>1.075268817204301</v>
      </c>
      <c r="I144" s="47">
        <v>2.150537634408602</v>
      </c>
      <c r="J144" s="47">
        <v>0</v>
      </c>
      <c r="K144" s="47">
        <v>0</v>
      </c>
      <c r="L144" s="47">
        <v>0</v>
      </c>
      <c r="M144" s="47">
        <v>0</v>
      </c>
      <c r="N144" s="48">
        <v>100</v>
      </c>
    </row>
    <row r="145" spans="1:14" x14ac:dyDescent="0.2">
      <c r="A145" s="49" t="s">
        <v>40</v>
      </c>
      <c r="B145" s="1" t="s">
        <v>184</v>
      </c>
      <c r="C145" s="1" t="s">
        <v>105</v>
      </c>
      <c r="D145" s="1" t="s">
        <v>11</v>
      </c>
      <c r="E145" s="50">
        <v>124</v>
      </c>
      <c r="F145" s="50">
        <v>41</v>
      </c>
      <c r="G145" s="50">
        <v>24</v>
      </c>
      <c r="H145" s="50">
        <v>31</v>
      </c>
      <c r="I145" s="50">
        <v>148</v>
      </c>
      <c r="J145" s="51"/>
      <c r="K145" s="51"/>
      <c r="L145" s="51"/>
      <c r="M145" s="51"/>
      <c r="N145" s="52">
        <v>368</v>
      </c>
    </row>
    <row r="146" spans="1:14" x14ac:dyDescent="0.2">
      <c r="A146" s="37" t="s">
        <v>40</v>
      </c>
      <c r="B146" s="1" t="s">
        <v>184</v>
      </c>
      <c r="C146" s="1" t="s">
        <v>106</v>
      </c>
      <c r="D146" s="37" t="s">
        <v>101</v>
      </c>
      <c r="E146" s="47">
        <v>33.695652173913047</v>
      </c>
      <c r="F146" s="47">
        <v>11.141304347826088</v>
      </c>
      <c r="G146" s="47">
        <v>6.5217391304347823</v>
      </c>
      <c r="H146" s="47">
        <v>8.4239130434782616</v>
      </c>
      <c r="I146" s="47">
        <v>40.217391304347828</v>
      </c>
      <c r="J146" s="47">
        <v>0</v>
      </c>
      <c r="K146" s="47">
        <v>0</v>
      </c>
      <c r="L146" s="47">
        <v>0</v>
      </c>
      <c r="M146" s="47">
        <v>0</v>
      </c>
      <c r="N146" s="48">
        <v>100</v>
      </c>
    </row>
    <row r="147" spans="1:14" x14ac:dyDescent="0.2">
      <c r="A147" s="53" t="s">
        <v>41</v>
      </c>
      <c r="B147" s="3" t="s">
        <v>114</v>
      </c>
      <c r="C147" s="3" t="s">
        <v>103</v>
      </c>
      <c r="D147" s="43" t="s">
        <v>10</v>
      </c>
      <c r="E147" s="44">
        <v>3</v>
      </c>
      <c r="F147" s="44">
        <v>3</v>
      </c>
      <c r="G147" s="44"/>
      <c r="H147" s="44">
        <v>1</v>
      </c>
      <c r="I147" s="44">
        <v>2</v>
      </c>
      <c r="J147" s="44">
        <v>3</v>
      </c>
      <c r="K147" s="44">
        <v>1</v>
      </c>
      <c r="L147" s="45">
        <v>3</v>
      </c>
      <c r="M147" s="45">
        <v>2</v>
      </c>
      <c r="N147" s="46">
        <v>18</v>
      </c>
    </row>
    <row r="148" spans="1:14" x14ac:dyDescent="0.2">
      <c r="A148" s="47" t="s">
        <v>41</v>
      </c>
      <c r="B148" s="1" t="s">
        <v>114</v>
      </c>
      <c r="C148" s="1" t="s">
        <v>104</v>
      </c>
      <c r="D148" s="47" t="s">
        <v>100</v>
      </c>
      <c r="E148" s="47">
        <v>16.666666666666668</v>
      </c>
      <c r="F148" s="47">
        <v>16.666666666666668</v>
      </c>
      <c r="G148" s="47">
        <v>0</v>
      </c>
      <c r="H148" s="47">
        <v>5.5555555555555554</v>
      </c>
      <c r="I148" s="47">
        <v>11.111111111111111</v>
      </c>
      <c r="J148" s="47">
        <v>16.666666666666668</v>
      </c>
      <c r="K148" s="47">
        <v>5.5555555555555554</v>
      </c>
      <c r="L148" s="47">
        <v>16.666666666666668</v>
      </c>
      <c r="M148" s="47">
        <v>11.111111111111111</v>
      </c>
      <c r="N148" s="48">
        <v>100</v>
      </c>
    </row>
    <row r="149" spans="1:14" x14ac:dyDescent="0.2">
      <c r="A149" s="49" t="s">
        <v>41</v>
      </c>
      <c r="B149" s="1" t="s">
        <v>114</v>
      </c>
      <c r="C149" s="1" t="s">
        <v>105</v>
      </c>
      <c r="D149" s="1" t="s">
        <v>11</v>
      </c>
      <c r="E149" s="50">
        <v>7</v>
      </c>
      <c r="F149" s="50">
        <v>19</v>
      </c>
      <c r="G149" s="51"/>
      <c r="H149" s="50">
        <v>37</v>
      </c>
      <c r="I149" s="50">
        <v>130</v>
      </c>
      <c r="J149" s="50">
        <v>395</v>
      </c>
      <c r="K149" s="50">
        <v>280</v>
      </c>
      <c r="L149" s="50">
        <v>2196</v>
      </c>
      <c r="M149" s="50">
        <v>2443</v>
      </c>
      <c r="N149" s="52">
        <v>5507</v>
      </c>
    </row>
    <row r="150" spans="1:14" x14ac:dyDescent="0.2">
      <c r="A150" s="37" t="s">
        <v>41</v>
      </c>
      <c r="B150" s="1" t="s">
        <v>114</v>
      </c>
      <c r="C150" s="1" t="s">
        <v>106</v>
      </c>
      <c r="D150" s="37" t="s">
        <v>101</v>
      </c>
      <c r="E150" s="47">
        <v>0.12711094970038134</v>
      </c>
      <c r="F150" s="47">
        <v>0.34501543490103503</v>
      </c>
      <c r="G150" s="47">
        <v>0</v>
      </c>
      <c r="H150" s="47">
        <v>0.67187216270201566</v>
      </c>
      <c r="I150" s="47">
        <v>2.360631923007082</v>
      </c>
      <c r="J150" s="47">
        <v>7.1726893045215183</v>
      </c>
      <c r="K150" s="47">
        <v>5.084437988015253</v>
      </c>
      <c r="L150" s="47">
        <v>39.876520791719628</v>
      </c>
      <c r="M150" s="47">
        <v>44.361721445433083</v>
      </c>
      <c r="N150" s="48">
        <v>100</v>
      </c>
    </row>
    <row r="151" spans="1:14" x14ac:dyDescent="0.2">
      <c r="A151" s="53" t="s">
        <v>143</v>
      </c>
      <c r="B151" s="3" t="s">
        <v>146</v>
      </c>
      <c r="C151" s="3" t="s">
        <v>103</v>
      </c>
      <c r="D151" s="43" t="s">
        <v>10</v>
      </c>
      <c r="E151" s="44">
        <v>81</v>
      </c>
      <c r="F151" s="44">
        <v>24</v>
      </c>
      <c r="G151" s="44">
        <v>17</v>
      </c>
      <c r="H151" s="44">
        <v>14</v>
      </c>
      <c r="I151" s="44">
        <v>8</v>
      </c>
      <c r="J151" s="44">
        <v>6</v>
      </c>
      <c r="K151" s="44">
        <v>3</v>
      </c>
      <c r="L151" s="45">
        <v>3</v>
      </c>
      <c r="M151" s="45">
        <v>1</v>
      </c>
      <c r="N151" s="46">
        <v>157</v>
      </c>
    </row>
    <row r="152" spans="1:14" x14ac:dyDescent="0.2">
      <c r="A152" s="47" t="s">
        <v>143</v>
      </c>
      <c r="B152" s="1" t="s">
        <v>146</v>
      </c>
      <c r="C152" s="1" t="s">
        <v>104</v>
      </c>
      <c r="D152" s="47" t="s">
        <v>100</v>
      </c>
      <c r="E152" s="47">
        <v>51.592356687898089</v>
      </c>
      <c r="F152" s="47">
        <v>15.286624203821656</v>
      </c>
      <c r="G152" s="47">
        <v>10.828025477707007</v>
      </c>
      <c r="H152" s="47">
        <v>8.9171974522292992</v>
      </c>
      <c r="I152" s="47">
        <v>5.0955414012738851</v>
      </c>
      <c r="J152" s="47">
        <v>3.8216560509554141</v>
      </c>
      <c r="K152" s="47">
        <v>1.910828025477707</v>
      </c>
      <c r="L152" s="47">
        <v>1.910828025477707</v>
      </c>
      <c r="M152" s="47">
        <v>0.63694267515923564</v>
      </c>
      <c r="N152" s="48">
        <v>100</v>
      </c>
    </row>
    <row r="153" spans="1:14" x14ac:dyDescent="0.2">
      <c r="A153" s="49" t="s">
        <v>143</v>
      </c>
      <c r="B153" s="1" t="s">
        <v>146</v>
      </c>
      <c r="C153" s="1" t="s">
        <v>105</v>
      </c>
      <c r="D153" s="1" t="s">
        <v>11</v>
      </c>
      <c r="E153" s="50">
        <v>173</v>
      </c>
      <c r="F153" s="50">
        <v>164</v>
      </c>
      <c r="G153" s="50">
        <v>244</v>
      </c>
      <c r="H153" s="50">
        <v>425</v>
      </c>
      <c r="I153" s="50">
        <v>455</v>
      </c>
      <c r="J153" s="50">
        <v>833</v>
      </c>
      <c r="K153" s="50">
        <v>1006</v>
      </c>
      <c r="L153" s="50">
        <v>2129</v>
      </c>
      <c r="M153" s="50">
        <v>1227</v>
      </c>
      <c r="N153" s="52">
        <v>6656</v>
      </c>
    </row>
    <row r="154" spans="1:14" x14ac:dyDescent="0.2">
      <c r="A154" s="37" t="s">
        <v>143</v>
      </c>
      <c r="B154" s="1" t="s">
        <v>146</v>
      </c>
      <c r="C154" s="1" t="s">
        <v>106</v>
      </c>
      <c r="D154" s="37" t="s">
        <v>101</v>
      </c>
      <c r="E154" s="47">
        <v>2.5991586538461537</v>
      </c>
      <c r="F154" s="47">
        <v>2.4639423076923075</v>
      </c>
      <c r="G154" s="47">
        <v>3.6658653846153846</v>
      </c>
      <c r="H154" s="47">
        <v>6.3852163461538458</v>
      </c>
      <c r="I154" s="47">
        <v>6.8359375</v>
      </c>
      <c r="J154" s="47">
        <v>12.515024038461538</v>
      </c>
      <c r="K154" s="47">
        <v>15.114182692307692</v>
      </c>
      <c r="L154" s="47">
        <v>31.986177884615383</v>
      </c>
      <c r="M154" s="47">
        <v>18.434495192307693</v>
      </c>
      <c r="N154" s="48">
        <v>100</v>
      </c>
    </row>
    <row r="155" spans="1:14" x14ac:dyDescent="0.2">
      <c r="A155" s="53" t="s">
        <v>42</v>
      </c>
      <c r="B155" s="3" t="s">
        <v>185</v>
      </c>
      <c r="C155" s="3" t="s">
        <v>103</v>
      </c>
      <c r="D155" s="43" t="s">
        <v>10</v>
      </c>
      <c r="E155" s="44">
        <v>9</v>
      </c>
      <c r="F155" s="44">
        <v>4</v>
      </c>
      <c r="G155" s="44">
        <v>9</v>
      </c>
      <c r="H155" s="44">
        <v>10</v>
      </c>
      <c r="I155" s="44">
        <v>11</v>
      </c>
      <c r="J155" s="44">
        <v>11</v>
      </c>
      <c r="K155" s="44">
        <v>7</v>
      </c>
      <c r="L155" s="45">
        <v>2</v>
      </c>
      <c r="M155" s="45"/>
      <c r="N155" s="46">
        <v>63</v>
      </c>
    </row>
    <row r="156" spans="1:14" x14ac:dyDescent="0.2">
      <c r="A156" s="47" t="s">
        <v>42</v>
      </c>
      <c r="B156" s="1" t="s">
        <v>185</v>
      </c>
      <c r="C156" s="1" t="s">
        <v>104</v>
      </c>
      <c r="D156" s="47" t="s">
        <v>100</v>
      </c>
      <c r="E156" s="47">
        <v>14.285714285714286</v>
      </c>
      <c r="F156" s="47">
        <v>6.3492063492063489</v>
      </c>
      <c r="G156" s="47">
        <v>14.285714285714286</v>
      </c>
      <c r="H156" s="47">
        <v>15.873015873015873</v>
      </c>
      <c r="I156" s="47">
        <v>17.460317460317459</v>
      </c>
      <c r="J156" s="47">
        <v>17.460317460317459</v>
      </c>
      <c r="K156" s="47">
        <v>11.111111111111111</v>
      </c>
      <c r="L156" s="47">
        <v>3.1746031746031744</v>
      </c>
      <c r="M156" s="47">
        <v>0</v>
      </c>
      <c r="N156" s="48">
        <v>100</v>
      </c>
    </row>
    <row r="157" spans="1:14" x14ac:dyDescent="0.2">
      <c r="A157" s="49" t="s">
        <v>42</v>
      </c>
      <c r="B157" s="1" t="s">
        <v>185</v>
      </c>
      <c r="C157" s="1" t="s">
        <v>105</v>
      </c>
      <c r="D157" s="1" t="s">
        <v>11</v>
      </c>
      <c r="E157" s="50">
        <v>21</v>
      </c>
      <c r="F157" s="50">
        <v>31</v>
      </c>
      <c r="G157" s="50">
        <v>146</v>
      </c>
      <c r="H157" s="50">
        <v>348</v>
      </c>
      <c r="I157" s="50">
        <v>783</v>
      </c>
      <c r="J157" s="50">
        <v>2052</v>
      </c>
      <c r="K157" s="50">
        <v>2417</v>
      </c>
      <c r="L157" s="50">
        <v>1160</v>
      </c>
      <c r="M157" s="51"/>
      <c r="N157" s="52">
        <v>6958</v>
      </c>
    </row>
    <row r="158" spans="1:14" x14ac:dyDescent="0.2">
      <c r="A158" s="37" t="s">
        <v>42</v>
      </c>
      <c r="B158" s="1" t="s">
        <v>185</v>
      </c>
      <c r="C158" s="1" t="s">
        <v>106</v>
      </c>
      <c r="D158" s="37" t="s">
        <v>101</v>
      </c>
      <c r="E158" s="47">
        <v>0.30181086519114686</v>
      </c>
      <c r="F158" s="47">
        <v>0.44553032480597871</v>
      </c>
      <c r="G158" s="47">
        <v>2.098304110376545</v>
      </c>
      <c r="H158" s="47">
        <v>5.0014371945961482</v>
      </c>
      <c r="I158" s="47">
        <v>11.253233687841334</v>
      </c>
      <c r="J158" s="47">
        <v>29.491233112963496</v>
      </c>
      <c r="K158" s="47">
        <v>34.736993388904857</v>
      </c>
      <c r="L158" s="47">
        <v>16.671457315320495</v>
      </c>
      <c r="M158" s="47">
        <v>0</v>
      </c>
      <c r="N158" s="48">
        <v>100</v>
      </c>
    </row>
    <row r="159" spans="1:14" x14ac:dyDescent="0.2">
      <c r="A159" s="53" t="s">
        <v>43</v>
      </c>
      <c r="B159" s="3" t="s">
        <v>186</v>
      </c>
      <c r="C159" s="3" t="s">
        <v>103</v>
      </c>
      <c r="D159" s="43" t="s">
        <v>10</v>
      </c>
      <c r="E159" s="44">
        <v>15</v>
      </c>
      <c r="F159" s="44">
        <v>2</v>
      </c>
      <c r="G159" s="44">
        <v>9</v>
      </c>
      <c r="H159" s="44">
        <v>10</v>
      </c>
      <c r="I159" s="44">
        <v>2</v>
      </c>
      <c r="J159" s="44">
        <v>4</v>
      </c>
      <c r="K159" s="44">
        <v>2</v>
      </c>
      <c r="L159" s="45">
        <v>3</v>
      </c>
      <c r="M159" s="45"/>
      <c r="N159" s="46">
        <v>47</v>
      </c>
    </row>
    <row r="160" spans="1:14" x14ac:dyDescent="0.2">
      <c r="A160" s="47" t="s">
        <v>43</v>
      </c>
      <c r="B160" s="1" t="s">
        <v>186</v>
      </c>
      <c r="C160" s="1" t="s">
        <v>104</v>
      </c>
      <c r="D160" s="47" t="s">
        <v>100</v>
      </c>
      <c r="E160" s="47">
        <v>31.914893617021278</v>
      </c>
      <c r="F160" s="47">
        <v>4.2553191489361701</v>
      </c>
      <c r="G160" s="47">
        <v>19.148936170212767</v>
      </c>
      <c r="H160" s="47">
        <v>21.276595744680851</v>
      </c>
      <c r="I160" s="47">
        <v>4.2553191489361701</v>
      </c>
      <c r="J160" s="47">
        <v>8.5106382978723403</v>
      </c>
      <c r="K160" s="47">
        <v>4.2553191489361701</v>
      </c>
      <c r="L160" s="47">
        <v>6.3829787234042552</v>
      </c>
      <c r="M160" s="47">
        <v>0</v>
      </c>
      <c r="N160" s="48">
        <v>100</v>
      </c>
    </row>
    <row r="161" spans="1:14" x14ac:dyDescent="0.2">
      <c r="A161" s="49" t="s">
        <v>43</v>
      </c>
      <c r="B161" s="1" t="s">
        <v>186</v>
      </c>
      <c r="C161" s="1" t="s">
        <v>105</v>
      </c>
      <c r="D161" s="1" t="s">
        <v>11</v>
      </c>
      <c r="E161" s="50">
        <v>36</v>
      </c>
      <c r="F161" s="50">
        <v>15</v>
      </c>
      <c r="G161" s="50">
        <v>131</v>
      </c>
      <c r="H161" s="50">
        <v>301</v>
      </c>
      <c r="I161" s="50">
        <v>142</v>
      </c>
      <c r="J161" s="50">
        <v>649</v>
      </c>
      <c r="K161" s="50">
        <v>669</v>
      </c>
      <c r="L161" s="50">
        <v>2059</v>
      </c>
      <c r="M161" s="51"/>
      <c r="N161" s="52">
        <v>4002</v>
      </c>
    </row>
    <row r="162" spans="1:14" x14ac:dyDescent="0.2">
      <c r="A162" s="37" t="s">
        <v>43</v>
      </c>
      <c r="B162" s="1" t="s">
        <v>186</v>
      </c>
      <c r="C162" s="1" t="s">
        <v>106</v>
      </c>
      <c r="D162" s="37" t="s">
        <v>101</v>
      </c>
      <c r="E162" s="47">
        <v>0.8995502248875562</v>
      </c>
      <c r="F162" s="47">
        <v>0.3748125937031484</v>
      </c>
      <c r="G162" s="47">
        <v>3.2733633183408295</v>
      </c>
      <c r="H162" s="47">
        <v>7.5212393803098454</v>
      </c>
      <c r="I162" s="47">
        <v>3.5482258870564718</v>
      </c>
      <c r="J162" s="47">
        <v>16.21689155422289</v>
      </c>
      <c r="K162" s="47">
        <v>16.716641679160421</v>
      </c>
      <c r="L162" s="47">
        <v>51.449275362318843</v>
      </c>
      <c r="M162" s="47">
        <v>0</v>
      </c>
      <c r="N162" s="48">
        <v>100</v>
      </c>
    </row>
    <row r="163" spans="1:14" x14ac:dyDescent="0.2">
      <c r="A163" s="53" t="s">
        <v>44</v>
      </c>
      <c r="B163" s="3" t="s">
        <v>187</v>
      </c>
      <c r="C163" s="3" t="s">
        <v>103</v>
      </c>
      <c r="D163" s="43" t="s">
        <v>10</v>
      </c>
      <c r="E163" s="44">
        <v>78</v>
      </c>
      <c r="F163" s="44">
        <v>18</v>
      </c>
      <c r="G163" s="44">
        <v>5</v>
      </c>
      <c r="H163" s="44">
        <v>2</v>
      </c>
      <c r="I163" s="44">
        <v>1</v>
      </c>
      <c r="J163" s="44">
        <v>3</v>
      </c>
      <c r="K163" s="44"/>
      <c r="L163" s="45">
        <v>1</v>
      </c>
      <c r="M163" s="45">
        <v>1</v>
      </c>
      <c r="N163" s="46">
        <v>109</v>
      </c>
    </row>
    <row r="164" spans="1:14" x14ac:dyDescent="0.2">
      <c r="A164" s="47" t="s">
        <v>44</v>
      </c>
      <c r="B164" s="1" t="s">
        <v>187</v>
      </c>
      <c r="C164" s="1" t="s">
        <v>104</v>
      </c>
      <c r="D164" s="47" t="s">
        <v>100</v>
      </c>
      <c r="E164" s="47">
        <v>71.559633027522935</v>
      </c>
      <c r="F164" s="47">
        <v>16.513761467889907</v>
      </c>
      <c r="G164" s="47">
        <v>4.5871559633027523</v>
      </c>
      <c r="H164" s="47">
        <v>1.834862385321101</v>
      </c>
      <c r="I164" s="47">
        <v>0.91743119266055051</v>
      </c>
      <c r="J164" s="47">
        <v>2.7522935779816513</v>
      </c>
      <c r="K164" s="47">
        <v>0</v>
      </c>
      <c r="L164" s="47">
        <v>0.91743119266055051</v>
      </c>
      <c r="M164" s="47">
        <v>0.91743119266055051</v>
      </c>
      <c r="N164" s="48">
        <v>100</v>
      </c>
    </row>
    <row r="165" spans="1:14" x14ac:dyDescent="0.2">
      <c r="A165" s="49" t="s">
        <v>44</v>
      </c>
      <c r="B165" s="1" t="s">
        <v>187</v>
      </c>
      <c r="C165" s="1" t="s">
        <v>105</v>
      </c>
      <c r="D165" s="1" t="s">
        <v>11</v>
      </c>
      <c r="E165" s="50">
        <v>150</v>
      </c>
      <c r="F165" s="50">
        <v>121</v>
      </c>
      <c r="G165" s="50">
        <v>65</v>
      </c>
      <c r="H165" s="50">
        <v>63</v>
      </c>
      <c r="I165" s="50">
        <v>55</v>
      </c>
      <c r="J165" s="50">
        <v>321</v>
      </c>
      <c r="K165" s="51"/>
      <c r="L165" s="50">
        <v>755</v>
      </c>
      <c r="M165" s="50">
        <v>1214</v>
      </c>
      <c r="N165" s="52">
        <v>2744</v>
      </c>
    </row>
    <row r="166" spans="1:14" x14ac:dyDescent="0.2">
      <c r="A166" s="37" t="s">
        <v>44</v>
      </c>
      <c r="B166" s="1" t="s">
        <v>187</v>
      </c>
      <c r="C166" s="1" t="s">
        <v>106</v>
      </c>
      <c r="D166" s="37" t="s">
        <v>101</v>
      </c>
      <c r="E166" s="47">
        <v>5.4664723032069968</v>
      </c>
      <c r="F166" s="47">
        <v>4.4096209912536439</v>
      </c>
      <c r="G166" s="47">
        <v>2.3688046647230321</v>
      </c>
      <c r="H166" s="47">
        <v>2.295918367346939</v>
      </c>
      <c r="I166" s="47">
        <v>2.0043731778425657</v>
      </c>
      <c r="J166" s="47">
        <v>11.698250728862973</v>
      </c>
      <c r="K166" s="47">
        <v>0</v>
      </c>
      <c r="L166" s="47">
        <v>27.514577259475217</v>
      </c>
      <c r="M166" s="47">
        <v>44.241982507288633</v>
      </c>
      <c r="N166" s="48">
        <v>100</v>
      </c>
    </row>
    <row r="167" spans="1:14" x14ac:dyDescent="0.2">
      <c r="A167" s="53" t="s">
        <v>45</v>
      </c>
      <c r="B167" s="3" t="s">
        <v>188</v>
      </c>
      <c r="C167" s="3" t="s">
        <v>103</v>
      </c>
      <c r="D167" s="43" t="s">
        <v>10</v>
      </c>
      <c r="E167" s="44">
        <v>4</v>
      </c>
      <c r="F167" s="44"/>
      <c r="G167" s="44">
        <v>1</v>
      </c>
      <c r="H167" s="44">
        <v>1</v>
      </c>
      <c r="I167" s="44">
        <v>3</v>
      </c>
      <c r="J167" s="44"/>
      <c r="K167" s="44">
        <v>6</v>
      </c>
      <c r="L167" s="45"/>
      <c r="M167" s="45"/>
      <c r="N167" s="46">
        <v>15</v>
      </c>
    </row>
    <row r="168" spans="1:14" x14ac:dyDescent="0.2">
      <c r="A168" s="47" t="s">
        <v>45</v>
      </c>
      <c r="B168" s="1" t="s">
        <v>188</v>
      </c>
      <c r="C168" s="1" t="s">
        <v>104</v>
      </c>
      <c r="D168" s="47" t="s">
        <v>100</v>
      </c>
      <c r="E168" s="47">
        <v>26.666666666666668</v>
      </c>
      <c r="F168" s="47">
        <v>0</v>
      </c>
      <c r="G168" s="47">
        <v>6.666666666666667</v>
      </c>
      <c r="H168" s="47">
        <v>6.666666666666667</v>
      </c>
      <c r="I168" s="47">
        <v>20</v>
      </c>
      <c r="J168" s="47">
        <v>0</v>
      </c>
      <c r="K168" s="47">
        <v>40</v>
      </c>
      <c r="L168" s="47">
        <v>0</v>
      </c>
      <c r="M168" s="47">
        <v>0</v>
      </c>
      <c r="N168" s="48">
        <v>100</v>
      </c>
    </row>
    <row r="169" spans="1:14" x14ac:dyDescent="0.2">
      <c r="A169" s="49" t="s">
        <v>45</v>
      </c>
      <c r="B169" s="1" t="s">
        <v>188</v>
      </c>
      <c r="C169" s="1" t="s">
        <v>105</v>
      </c>
      <c r="D169" s="1" t="s">
        <v>11</v>
      </c>
      <c r="E169" s="50">
        <v>7</v>
      </c>
      <c r="F169" s="51"/>
      <c r="G169" s="50">
        <v>17</v>
      </c>
      <c r="H169" s="50">
        <v>22</v>
      </c>
      <c r="I169" s="50">
        <v>229</v>
      </c>
      <c r="J169" s="51"/>
      <c r="K169" s="50">
        <v>2066</v>
      </c>
      <c r="L169" s="51"/>
      <c r="M169" s="51"/>
      <c r="N169" s="52">
        <v>2341</v>
      </c>
    </row>
    <row r="170" spans="1:14" x14ac:dyDescent="0.2">
      <c r="A170" s="37" t="s">
        <v>45</v>
      </c>
      <c r="B170" s="1" t="s">
        <v>188</v>
      </c>
      <c r="C170" s="1" t="s">
        <v>106</v>
      </c>
      <c r="D170" s="37" t="s">
        <v>101</v>
      </c>
      <c r="E170" s="47">
        <v>0.299017513882956</v>
      </c>
      <c r="F170" s="47">
        <v>0</v>
      </c>
      <c r="G170" s="47">
        <v>0.72618539085860745</v>
      </c>
      <c r="H170" s="47">
        <v>0.9397693293464332</v>
      </c>
      <c r="I170" s="47">
        <v>9.7821443827424179</v>
      </c>
      <c r="J170" s="47">
        <v>0</v>
      </c>
      <c r="K170" s="47">
        <v>88.252883383169589</v>
      </c>
      <c r="L170" s="47">
        <v>0</v>
      </c>
      <c r="M170" s="47">
        <v>0</v>
      </c>
      <c r="N170" s="48">
        <v>100</v>
      </c>
    </row>
    <row r="171" spans="1:14" x14ac:dyDescent="0.2">
      <c r="A171" s="53" t="s">
        <v>46</v>
      </c>
      <c r="B171" s="3" t="s">
        <v>189</v>
      </c>
      <c r="C171" s="3" t="s">
        <v>103</v>
      </c>
      <c r="D171" s="43" t="s">
        <v>10</v>
      </c>
      <c r="E171" s="44">
        <v>13</v>
      </c>
      <c r="F171" s="44"/>
      <c r="G171" s="44">
        <v>2</v>
      </c>
      <c r="H171" s="44">
        <v>4</v>
      </c>
      <c r="I171" s="44">
        <v>2</v>
      </c>
      <c r="J171" s="44">
        <v>1</v>
      </c>
      <c r="K171" s="44">
        <v>1</v>
      </c>
      <c r="L171" s="45">
        <v>1</v>
      </c>
      <c r="M171" s="45"/>
      <c r="N171" s="46">
        <v>24</v>
      </c>
    </row>
    <row r="172" spans="1:14" x14ac:dyDescent="0.2">
      <c r="A172" s="47" t="s">
        <v>46</v>
      </c>
      <c r="B172" s="1" t="s">
        <v>189</v>
      </c>
      <c r="C172" s="1" t="s">
        <v>104</v>
      </c>
      <c r="D172" s="47" t="s">
        <v>100</v>
      </c>
      <c r="E172" s="47">
        <v>54.166666666666664</v>
      </c>
      <c r="F172" s="47">
        <v>0</v>
      </c>
      <c r="G172" s="47">
        <v>8.3333333333333339</v>
      </c>
      <c r="H172" s="47">
        <v>16.666666666666668</v>
      </c>
      <c r="I172" s="47">
        <v>8.3333333333333339</v>
      </c>
      <c r="J172" s="47">
        <v>4.166666666666667</v>
      </c>
      <c r="K172" s="47">
        <v>4.166666666666667</v>
      </c>
      <c r="L172" s="47">
        <v>4.166666666666667</v>
      </c>
      <c r="M172" s="47">
        <v>0</v>
      </c>
      <c r="N172" s="48">
        <v>100</v>
      </c>
    </row>
    <row r="173" spans="1:14" x14ac:dyDescent="0.2">
      <c r="A173" s="49" t="s">
        <v>46</v>
      </c>
      <c r="B173" s="1" t="s">
        <v>189</v>
      </c>
      <c r="C173" s="1" t="s">
        <v>105</v>
      </c>
      <c r="D173" s="1" t="s">
        <v>11</v>
      </c>
      <c r="E173" s="50">
        <v>16</v>
      </c>
      <c r="F173" s="51"/>
      <c r="G173" s="50">
        <v>31</v>
      </c>
      <c r="H173" s="50">
        <v>145</v>
      </c>
      <c r="I173" s="50">
        <v>165</v>
      </c>
      <c r="J173" s="50">
        <v>197</v>
      </c>
      <c r="K173" s="50">
        <v>327</v>
      </c>
      <c r="L173" s="50">
        <v>685</v>
      </c>
      <c r="M173" s="51"/>
      <c r="N173" s="52">
        <v>1566</v>
      </c>
    </row>
    <row r="174" spans="1:14" x14ac:dyDescent="0.2">
      <c r="A174" s="37" t="s">
        <v>46</v>
      </c>
      <c r="B174" s="1" t="s">
        <v>189</v>
      </c>
      <c r="C174" s="1" t="s">
        <v>106</v>
      </c>
      <c r="D174" s="37" t="s">
        <v>101</v>
      </c>
      <c r="E174" s="47">
        <v>1.0217113665389528</v>
      </c>
      <c r="F174" s="47">
        <v>0</v>
      </c>
      <c r="G174" s="47">
        <v>1.9795657726692208</v>
      </c>
      <c r="H174" s="47">
        <v>9.2592592592592595</v>
      </c>
      <c r="I174" s="47">
        <v>10.536398467432949</v>
      </c>
      <c r="J174" s="47">
        <v>12.579821200510855</v>
      </c>
      <c r="K174" s="47">
        <v>20.881226053639846</v>
      </c>
      <c r="L174" s="47">
        <v>43.742017879948918</v>
      </c>
      <c r="M174" s="47">
        <v>0</v>
      </c>
      <c r="N174" s="48">
        <v>100</v>
      </c>
    </row>
    <row r="175" spans="1:14" x14ac:dyDescent="0.2">
      <c r="A175" s="53" t="s">
        <v>155</v>
      </c>
      <c r="B175" s="3" t="s">
        <v>190</v>
      </c>
      <c r="C175" s="3" t="s">
        <v>103</v>
      </c>
      <c r="D175" s="43" t="s">
        <v>10</v>
      </c>
      <c r="E175" s="44">
        <v>79</v>
      </c>
      <c r="F175" s="44">
        <v>22</v>
      </c>
      <c r="G175" s="44">
        <v>37</v>
      </c>
      <c r="H175" s="44">
        <v>42</v>
      </c>
      <c r="I175" s="44">
        <v>33</v>
      </c>
      <c r="J175" s="44">
        <v>38</v>
      </c>
      <c r="K175" s="44">
        <v>17</v>
      </c>
      <c r="L175" s="45">
        <v>9</v>
      </c>
      <c r="M175" s="45">
        <v>1</v>
      </c>
      <c r="N175" s="46">
        <v>278</v>
      </c>
    </row>
    <row r="176" spans="1:14" x14ac:dyDescent="0.2">
      <c r="A176" s="47" t="s">
        <v>155</v>
      </c>
      <c r="B176" s="1" t="s">
        <v>190</v>
      </c>
      <c r="C176" s="1" t="s">
        <v>104</v>
      </c>
      <c r="D176" s="47" t="s">
        <v>100</v>
      </c>
      <c r="E176" s="47">
        <v>28.417266187050359</v>
      </c>
      <c r="F176" s="47">
        <v>7.9136690647482011</v>
      </c>
      <c r="G176" s="47">
        <v>13.309352517985612</v>
      </c>
      <c r="H176" s="47">
        <v>15.107913669064748</v>
      </c>
      <c r="I176" s="47">
        <v>11.870503597122303</v>
      </c>
      <c r="J176" s="47">
        <v>13.669064748201439</v>
      </c>
      <c r="K176" s="47">
        <v>6.1151079136690649</v>
      </c>
      <c r="L176" s="47">
        <v>3.2374100719424459</v>
      </c>
      <c r="M176" s="47">
        <v>0.35971223021582732</v>
      </c>
      <c r="N176" s="48">
        <v>100</v>
      </c>
    </row>
    <row r="177" spans="1:14" x14ac:dyDescent="0.2">
      <c r="A177" s="49" t="s">
        <v>155</v>
      </c>
      <c r="B177" s="1" t="s">
        <v>190</v>
      </c>
      <c r="C177" s="1" t="s">
        <v>105</v>
      </c>
      <c r="D177" s="1" t="s">
        <v>11</v>
      </c>
      <c r="E177" s="50">
        <v>134</v>
      </c>
      <c r="F177" s="50">
        <v>159</v>
      </c>
      <c r="G177" s="50">
        <v>498</v>
      </c>
      <c r="H177" s="50">
        <v>1303</v>
      </c>
      <c r="I177" s="50">
        <v>2301</v>
      </c>
      <c r="J177" s="50">
        <v>6008</v>
      </c>
      <c r="K177" s="50">
        <v>5930</v>
      </c>
      <c r="L177" s="50">
        <v>6239</v>
      </c>
      <c r="M177" s="50">
        <v>1206</v>
      </c>
      <c r="N177" s="52">
        <v>23778</v>
      </c>
    </row>
    <row r="178" spans="1:14" x14ac:dyDescent="0.2">
      <c r="A178" s="37" t="s">
        <v>155</v>
      </c>
      <c r="B178" s="1" t="s">
        <v>190</v>
      </c>
      <c r="C178" s="1" t="s">
        <v>106</v>
      </c>
      <c r="D178" s="37" t="s">
        <v>101</v>
      </c>
      <c r="E178" s="47">
        <v>0.56354613508284968</v>
      </c>
      <c r="F178" s="47">
        <v>0.66868533938935149</v>
      </c>
      <c r="G178" s="47">
        <v>2.0943729497855159</v>
      </c>
      <c r="H178" s="47">
        <v>5.4798553284548746</v>
      </c>
      <c r="I178" s="47">
        <v>9.6770123643704267</v>
      </c>
      <c r="J178" s="47">
        <v>25.267053578938516</v>
      </c>
      <c r="K178" s="47">
        <v>24.939019261502228</v>
      </c>
      <c r="L178" s="47">
        <v>26.238539826730591</v>
      </c>
      <c r="M178" s="47">
        <v>5.0719152157456469</v>
      </c>
      <c r="N178" s="48">
        <v>100</v>
      </c>
    </row>
    <row r="179" spans="1:14" x14ac:dyDescent="0.2">
      <c r="A179" s="53" t="s">
        <v>47</v>
      </c>
      <c r="B179" s="3" t="s">
        <v>115</v>
      </c>
      <c r="C179" s="3" t="s">
        <v>103</v>
      </c>
      <c r="D179" s="43" t="s">
        <v>10</v>
      </c>
      <c r="E179" s="44">
        <v>2</v>
      </c>
      <c r="F179" s="44">
        <v>1</v>
      </c>
      <c r="G179" s="44"/>
      <c r="H179" s="44"/>
      <c r="I179" s="44">
        <v>5</v>
      </c>
      <c r="J179" s="44">
        <v>3</v>
      </c>
      <c r="K179" s="44">
        <v>2</v>
      </c>
      <c r="L179" s="45">
        <v>1</v>
      </c>
      <c r="M179" s="45">
        <v>1</v>
      </c>
      <c r="N179" s="46">
        <v>15</v>
      </c>
    </row>
    <row r="180" spans="1:14" x14ac:dyDescent="0.2">
      <c r="A180" s="47" t="s">
        <v>47</v>
      </c>
      <c r="B180" s="1" t="s">
        <v>115</v>
      </c>
      <c r="C180" s="1" t="s">
        <v>104</v>
      </c>
      <c r="D180" s="47" t="s">
        <v>100</v>
      </c>
      <c r="E180" s="47">
        <v>13.333333333333334</v>
      </c>
      <c r="F180" s="47">
        <v>6.666666666666667</v>
      </c>
      <c r="G180" s="47">
        <v>0</v>
      </c>
      <c r="H180" s="47">
        <v>0</v>
      </c>
      <c r="I180" s="47">
        <v>33.333333333333336</v>
      </c>
      <c r="J180" s="47">
        <v>20</v>
      </c>
      <c r="K180" s="47">
        <v>13.333333333333334</v>
      </c>
      <c r="L180" s="47">
        <v>6.666666666666667</v>
      </c>
      <c r="M180" s="47">
        <v>6.666666666666667</v>
      </c>
      <c r="N180" s="48">
        <v>100</v>
      </c>
    </row>
    <row r="181" spans="1:14" x14ac:dyDescent="0.2">
      <c r="A181" s="49" t="s">
        <v>47</v>
      </c>
      <c r="B181" s="1" t="s">
        <v>115</v>
      </c>
      <c r="C181" s="1" t="s">
        <v>105</v>
      </c>
      <c r="D181" s="1" t="s">
        <v>11</v>
      </c>
      <c r="E181" s="50">
        <v>2</v>
      </c>
      <c r="F181" s="50">
        <v>8</v>
      </c>
      <c r="G181" s="51"/>
      <c r="H181" s="51"/>
      <c r="I181" s="50">
        <v>331</v>
      </c>
      <c r="J181" s="50">
        <v>419</v>
      </c>
      <c r="K181" s="50">
        <v>726</v>
      </c>
      <c r="L181" s="50">
        <v>524</v>
      </c>
      <c r="M181" s="50">
        <v>1824</v>
      </c>
      <c r="N181" s="52">
        <v>3834</v>
      </c>
    </row>
    <row r="182" spans="1:14" x14ac:dyDescent="0.2">
      <c r="A182" s="37" t="s">
        <v>47</v>
      </c>
      <c r="B182" s="1" t="s">
        <v>115</v>
      </c>
      <c r="C182" s="1" t="s">
        <v>106</v>
      </c>
      <c r="D182" s="37" t="s">
        <v>101</v>
      </c>
      <c r="E182" s="47">
        <v>5.2164840897235262E-2</v>
      </c>
      <c r="F182" s="47">
        <v>0.20865936358894105</v>
      </c>
      <c r="G182" s="47">
        <v>0</v>
      </c>
      <c r="H182" s="47">
        <v>0</v>
      </c>
      <c r="I182" s="47">
        <v>8.6332811684924362</v>
      </c>
      <c r="J182" s="47">
        <v>10.928534167970788</v>
      </c>
      <c r="K182" s="47">
        <v>18.935837245696401</v>
      </c>
      <c r="L182" s="47">
        <v>13.66718831507564</v>
      </c>
      <c r="M182" s="47">
        <v>47.574334898278558</v>
      </c>
      <c r="N182" s="48">
        <v>100</v>
      </c>
    </row>
    <row r="183" spans="1:14" x14ac:dyDescent="0.2">
      <c r="A183" s="53" t="s">
        <v>156</v>
      </c>
      <c r="B183" s="3" t="s">
        <v>191</v>
      </c>
      <c r="C183" s="3" t="s">
        <v>103</v>
      </c>
      <c r="D183" s="43" t="s">
        <v>10</v>
      </c>
      <c r="E183" s="44">
        <v>14</v>
      </c>
      <c r="F183" s="44">
        <v>7</v>
      </c>
      <c r="G183" s="44">
        <v>2</v>
      </c>
      <c r="H183" s="44">
        <v>7</v>
      </c>
      <c r="I183" s="44">
        <v>3</v>
      </c>
      <c r="J183" s="44">
        <v>6</v>
      </c>
      <c r="K183" s="44">
        <v>2</v>
      </c>
      <c r="L183" s="45">
        <v>3</v>
      </c>
      <c r="M183" s="45"/>
      <c r="N183" s="46">
        <v>44</v>
      </c>
    </row>
    <row r="184" spans="1:14" x14ac:dyDescent="0.2">
      <c r="A184" s="47" t="s">
        <v>156</v>
      </c>
      <c r="B184" s="1" t="s">
        <v>191</v>
      </c>
      <c r="C184" s="1" t="s">
        <v>104</v>
      </c>
      <c r="D184" s="47" t="s">
        <v>100</v>
      </c>
      <c r="E184" s="47">
        <v>31.818181818181817</v>
      </c>
      <c r="F184" s="47">
        <v>15.909090909090908</v>
      </c>
      <c r="G184" s="47">
        <v>4.5454545454545459</v>
      </c>
      <c r="H184" s="47">
        <v>15.909090909090908</v>
      </c>
      <c r="I184" s="47">
        <v>6.8181818181818183</v>
      </c>
      <c r="J184" s="47">
        <v>13.636363636363637</v>
      </c>
      <c r="K184" s="47">
        <v>4.5454545454545459</v>
      </c>
      <c r="L184" s="47">
        <v>6.8181818181818183</v>
      </c>
      <c r="M184" s="47">
        <v>0</v>
      </c>
      <c r="N184" s="48">
        <v>100</v>
      </c>
    </row>
    <row r="185" spans="1:14" x14ac:dyDescent="0.2">
      <c r="A185" s="49" t="s">
        <v>156</v>
      </c>
      <c r="B185" s="1" t="s">
        <v>191</v>
      </c>
      <c r="C185" s="1" t="s">
        <v>105</v>
      </c>
      <c r="D185" s="1" t="s">
        <v>11</v>
      </c>
      <c r="E185" s="50">
        <v>31</v>
      </c>
      <c r="F185" s="50">
        <v>45</v>
      </c>
      <c r="G185" s="50">
        <v>27</v>
      </c>
      <c r="H185" s="50">
        <v>226</v>
      </c>
      <c r="I185" s="50">
        <v>199</v>
      </c>
      <c r="J185" s="50">
        <v>1084</v>
      </c>
      <c r="K185" s="50">
        <v>722</v>
      </c>
      <c r="L185" s="50">
        <v>2535</v>
      </c>
      <c r="M185" s="51"/>
      <c r="N185" s="52">
        <v>4869</v>
      </c>
    </row>
    <row r="186" spans="1:14" x14ac:dyDescent="0.2">
      <c r="A186" s="37" t="s">
        <v>156</v>
      </c>
      <c r="B186" s="1" t="s">
        <v>191</v>
      </c>
      <c r="C186" s="1" t="s">
        <v>106</v>
      </c>
      <c r="D186" s="37" t="s">
        <v>101</v>
      </c>
      <c r="E186" s="47">
        <v>0.63668104333538711</v>
      </c>
      <c r="F186" s="47">
        <v>0.92421441774491686</v>
      </c>
      <c r="G186" s="47">
        <v>0.55452865064695012</v>
      </c>
      <c r="H186" s="47">
        <v>4.6416101868966937</v>
      </c>
      <c r="I186" s="47">
        <v>4.0870815362497437</v>
      </c>
      <c r="J186" s="47">
        <v>22.263298418566439</v>
      </c>
      <c r="K186" s="47">
        <v>14.828506880262887</v>
      </c>
      <c r="L186" s="47">
        <v>52.064078866296981</v>
      </c>
      <c r="M186" s="47">
        <v>0</v>
      </c>
      <c r="N186" s="48">
        <v>100</v>
      </c>
    </row>
    <row r="187" spans="1:14" x14ac:dyDescent="0.2">
      <c r="A187" s="53" t="s">
        <v>157</v>
      </c>
      <c r="B187" s="3" t="s">
        <v>192</v>
      </c>
      <c r="C187" s="3" t="s">
        <v>103</v>
      </c>
      <c r="D187" s="43" t="s">
        <v>10</v>
      </c>
      <c r="E187" s="44">
        <v>602</v>
      </c>
      <c r="F187" s="44">
        <v>164</v>
      </c>
      <c r="G187" s="44">
        <v>115</v>
      </c>
      <c r="H187" s="44">
        <v>66</v>
      </c>
      <c r="I187" s="44">
        <v>13</v>
      </c>
      <c r="J187" s="44">
        <v>17</v>
      </c>
      <c r="K187" s="44"/>
      <c r="L187" s="45">
        <v>4</v>
      </c>
      <c r="M187" s="45">
        <v>5</v>
      </c>
      <c r="N187" s="46">
        <v>986</v>
      </c>
    </row>
    <row r="188" spans="1:14" x14ac:dyDescent="0.2">
      <c r="A188" s="47" t="s">
        <v>157</v>
      </c>
      <c r="B188" s="1" t="s">
        <v>192</v>
      </c>
      <c r="C188" s="1" t="s">
        <v>104</v>
      </c>
      <c r="D188" s="47" t="s">
        <v>100</v>
      </c>
      <c r="E188" s="47">
        <v>61.054766734279916</v>
      </c>
      <c r="F188" s="47">
        <v>16.632860040567952</v>
      </c>
      <c r="G188" s="47">
        <v>11.663286004056795</v>
      </c>
      <c r="H188" s="47">
        <v>6.6937119675456387</v>
      </c>
      <c r="I188" s="47">
        <v>1.3184584178498986</v>
      </c>
      <c r="J188" s="47">
        <v>1.7241379310344827</v>
      </c>
      <c r="K188" s="47">
        <v>0</v>
      </c>
      <c r="L188" s="47">
        <v>0.40567951318458417</v>
      </c>
      <c r="M188" s="47">
        <v>0.50709939148073024</v>
      </c>
      <c r="N188" s="48">
        <v>100</v>
      </c>
    </row>
    <row r="189" spans="1:14" x14ac:dyDescent="0.2">
      <c r="A189" s="49" t="s">
        <v>157</v>
      </c>
      <c r="B189" s="1" t="s">
        <v>192</v>
      </c>
      <c r="C189" s="1" t="s">
        <v>105</v>
      </c>
      <c r="D189" s="1" t="s">
        <v>11</v>
      </c>
      <c r="E189" s="50">
        <v>1181</v>
      </c>
      <c r="F189" s="50">
        <v>1053</v>
      </c>
      <c r="G189" s="50">
        <v>1591</v>
      </c>
      <c r="H189" s="50">
        <v>1979</v>
      </c>
      <c r="I189" s="50">
        <v>925</v>
      </c>
      <c r="J189" s="50">
        <v>2834</v>
      </c>
      <c r="K189" s="51"/>
      <c r="L189" s="50">
        <v>2941</v>
      </c>
      <c r="M189" s="50">
        <v>14260</v>
      </c>
      <c r="N189" s="52">
        <v>26764</v>
      </c>
    </row>
    <row r="190" spans="1:14" x14ac:dyDescent="0.2">
      <c r="A190" s="37" t="s">
        <v>157</v>
      </c>
      <c r="B190" s="1" t="s">
        <v>192</v>
      </c>
      <c r="C190" s="1" t="s">
        <v>106</v>
      </c>
      <c r="D190" s="37" t="s">
        <v>101</v>
      </c>
      <c r="E190" s="47">
        <v>4.412643849947691</v>
      </c>
      <c r="F190" s="47">
        <v>3.9343894784038262</v>
      </c>
      <c r="G190" s="47">
        <v>5.9445523837991328</v>
      </c>
      <c r="H190" s="47">
        <v>7.3942609475414738</v>
      </c>
      <c r="I190" s="47">
        <v>3.4561351068599611</v>
      </c>
      <c r="J190" s="47">
        <v>10.588850694963384</v>
      </c>
      <c r="K190" s="47">
        <v>0</v>
      </c>
      <c r="L190" s="47">
        <v>10.988641458675833</v>
      </c>
      <c r="M190" s="47">
        <v>53.280526079808695</v>
      </c>
      <c r="N190" s="48">
        <v>100</v>
      </c>
    </row>
    <row r="191" spans="1:14" x14ac:dyDescent="0.2">
      <c r="A191" s="53" t="s">
        <v>48</v>
      </c>
      <c r="B191" s="3" t="s">
        <v>116</v>
      </c>
      <c r="C191" s="3" t="s">
        <v>103</v>
      </c>
      <c r="D191" s="43" t="s">
        <v>10</v>
      </c>
      <c r="E191" s="44">
        <v>412</v>
      </c>
      <c r="F191" s="44">
        <v>54</v>
      </c>
      <c r="G191" s="44">
        <v>8</v>
      </c>
      <c r="H191" s="44">
        <v>2</v>
      </c>
      <c r="I191" s="44">
        <v>1</v>
      </c>
      <c r="J191" s="44">
        <v>1</v>
      </c>
      <c r="K191" s="44"/>
      <c r="L191" s="45"/>
      <c r="M191" s="45"/>
      <c r="N191" s="46">
        <v>478</v>
      </c>
    </row>
    <row r="192" spans="1:14" x14ac:dyDescent="0.2">
      <c r="A192" s="47" t="s">
        <v>48</v>
      </c>
      <c r="B192" s="1" t="s">
        <v>116</v>
      </c>
      <c r="C192" s="1" t="s">
        <v>104</v>
      </c>
      <c r="D192" s="47" t="s">
        <v>100</v>
      </c>
      <c r="E192" s="47">
        <v>86.192468619246867</v>
      </c>
      <c r="F192" s="47">
        <v>11.297071129707113</v>
      </c>
      <c r="G192" s="47">
        <v>1.6736401673640167</v>
      </c>
      <c r="H192" s="47">
        <v>0.41841004184100417</v>
      </c>
      <c r="I192" s="47">
        <v>0.20920502092050208</v>
      </c>
      <c r="J192" s="47">
        <v>0.20920502092050208</v>
      </c>
      <c r="K192" s="47">
        <v>0</v>
      </c>
      <c r="L192" s="47">
        <v>0</v>
      </c>
      <c r="M192" s="47">
        <v>0</v>
      </c>
      <c r="N192" s="48">
        <v>100</v>
      </c>
    </row>
    <row r="193" spans="1:14" x14ac:dyDescent="0.2">
      <c r="A193" s="49" t="s">
        <v>48</v>
      </c>
      <c r="B193" s="1" t="s">
        <v>116</v>
      </c>
      <c r="C193" s="1" t="s">
        <v>105</v>
      </c>
      <c r="D193" s="1" t="s">
        <v>11</v>
      </c>
      <c r="E193" s="50">
        <v>926</v>
      </c>
      <c r="F193" s="50">
        <v>321</v>
      </c>
      <c r="G193" s="50">
        <v>105</v>
      </c>
      <c r="H193" s="50">
        <v>69</v>
      </c>
      <c r="I193" s="50">
        <v>82</v>
      </c>
      <c r="J193" s="50">
        <v>232</v>
      </c>
      <c r="K193" s="51"/>
      <c r="L193" s="51"/>
      <c r="M193" s="51"/>
      <c r="N193" s="52">
        <v>1735</v>
      </c>
    </row>
    <row r="194" spans="1:14" x14ac:dyDescent="0.2">
      <c r="A194" s="37" t="s">
        <v>48</v>
      </c>
      <c r="B194" s="1" t="s">
        <v>116</v>
      </c>
      <c r="C194" s="1" t="s">
        <v>106</v>
      </c>
      <c r="D194" s="37" t="s">
        <v>101</v>
      </c>
      <c r="E194" s="47">
        <v>53.371757925072046</v>
      </c>
      <c r="F194" s="47">
        <v>18.501440922190202</v>
      </c>
      <c r="G194" s="47">
        <v>6.0518731988472618</v>
      </c>
      <c r="H194" s="47">
        <v>3.9769452449567724</v>
      </c>
      <c r="I194" s="47">
        <v>4.7262247838616718</v>
      </c>
      <c r="J194" s="47">
        <v>13.371757925072046</v>
      </c>
      <c r="K194" s="47">
        <v>0</v>
      </c>
      <c r="L194" s="47">
        <v>0</v>
      </c>
      <c r="M194" s="47">
        <v>0</v>
      </c>
      <c r="N194" s="48">
        <v>100</v>
      </c>
    </row>
    <row r="195" spans="1:14" x14ac:dyDescent="0.2">
      <c r="A195" s="53" t="s">
        <v>158</v>
      </c>
      <c r="B195" s="3" t="s">
        <v>223</v>
      </c>
      <c r="C195" s="3" t="s">
        <v>103</v>
      </c>
      <c r="D195" s="43" t="s">
        <v>10</v>
      </c>
      <c r="E195" s="44">
        <v>248</v>
      </c>
      <c r="F195" s="44">
        <v>70</v>
      </c>
      <c r="G195" s="44">
        <v>49</v>
      </c>
      <c r="H195" s="44">
        <v>18</v>
      </c>
      <c r="I195" s="44">
        <v>7</v>
      </c>
      <c r="J195" s="44">
        <v>6</v>
      </c>
      <c r="K195" s="44">
        <v>1</v>
      </c>
      <c r="L195" s="45">
        <v>3</v>
      </c>
      <c r="M195" s="45"/>
      <c r="N195" s="46">
        <v>402</v>
      </c>
    </row>
    <row r="196" spans="1:14" x14ac:dyDescent="0.2">
      <c r="A196" s="47" t="s">
        <v>158</v>
      </c>
      <c r="B196" s="1" t="s">
        <v>223</v>
      </c>
      <c r="C196" s="1" t="s">
        <v>104</v>
      </c>
      <c r="D196" s="47" t="s">
        <v>100</v>
      </c>
      <c r="E196" s="47">
        <v>61.691542288557216</v>
      </c>
      <c r="F196" s="47">
        <v>17.412935323383085</v>
      </c>
      <c r="G196" s="47">
        <v>12.189054726368159</v>
      </c>
      <c r="H196" s="47">
        <v>4.4776119402985071</v>
      </c>
      <c r="I196" s="47">
        <v>1.7412935323383085</v>
      </c>
      <c r="J196" s="47">
        <v>1.4925373134328359</v>
      </c>
      <c r="K196" s="47">
        <v>0.24875621890547264</v>
      </c>
      <c r="L196" s="47">
        <v>0.74626865671641796</v>
      </c>
      <c r="M196" s="47">
        <v>0</v>
      </c>
      <c r="N196" s="48">
        <v>100</v>
      </c>
    </row>
    <row r="197" spans="1:14" x14ac:dyDescent="0.2">
      <c r="A197" s="49" t="s">
        <v>158</v>
      </c>
      <c r="B197" s="1" t="s">
        <v>223</v>
      </c>
      <c r="C197" s="1" t="s">
        <v>105</v>
      </c>
      <c r="D197" s="1" t="s">
        <v>11</v>
      </c>
      <c r="E197" s="50">
        <v>438</v>
      </c>
      <c r="F197" s="50">
        <v>462</v>
      </c>
      <c r="G197" s="50">
        <v>663</v>
      </c>
      <c r="H197" s="50">
        <v>519</v>
      </c>
      <c r="I197" s="50">
        <v>473</v>
      </c>
      <c r="J197" s="50">
        <v>853</v>
      </c>
      <c r="K197" s="50">
        <v>452</v>
      </c>
      <c r="L197" s="50">
        <v>2337</v>
      </c>
      <c r="M197" s="51"/>
      <c r="N197" s="52">
        <v>6197</v>
      </c>
    </row>
    <row r="198" spans="1:14" x14ac:dyDescent="0.2">
      <c r="A198" s="37" t="s">
        <v>158</v>
      </c>
      <c r="B198" s="1" t="s">
        <v>223</v>
      </c>
      <c r="C198" s="1" t="s">
        <v>106</v>
      </c>
      <c r="D198" s="37" t="s">
        <v>101</v>
      </c>
      <c r="E198" s="47">
        <v>7.0679360981119901</v>
      </c>
      <c r="F198" s="47">
        <v>7.4552202678715505</v>
      </c>
      <c r="G198" s="47">
        <v>10.698725189607876</v>
      </c>
      <c r="H198" s="47">
        <v>8.3750201710505081</v>
      </c>
      <c r="I198" s="47">
        <v>7.6327255123446829</v>
      </c>
      <c r="J198" s="47">
        <v>13.764724866871067</v>
      </c>
      <c r="K198" s="47">
        <v>7.2938518638050667</v>
      </c>
      <c r="L198" s="47">
        <v>37.711796030337261</v>
      </c>
      <c r="M198" s="47">
        <v>0</v>
      </c>
      <c r="N198" s="48">
        <v>100</v>
      </c>
    </row>
    <row r="199" spans="1:14" x14ac:dyDescent="0.2">
      <c r="A199" s="53" t="s">
        <v>49</v>
      </c>
      <c r="B199" s="3" t="s">
        <v>224</v>
      </c>
      <c r="C199" s="3" t="s">
        <v>103</v>
      </c>
      <c r="D199" s="43" t="s">
        <v>10</v>
      </c>
      <c r="E199" s="44">
        <v>146</v>
      </c>
      <c r="F199" s="44">
        <v>36</v>
      </c>
      <c r="G199" s="44">
        <v>28</v>
      </c>
      <c r="H199" s="44">
        <v>11</v>
      </c>
      <c r="I199" s="44">
        <v>2</v>
      </c>
      <c r="J199" s="44"/>
      <c r="K199" s="44"/>
      <c r="L199" s="45"/>
      <c r="M199" s="45"/>
      <c r="N199" s="46">
        <v>223</v>
      </c>
    </row>
    <row r="200" spans="1:14" x14ac:dyDescent="0.2">
      <c r="A200" s="47" t="s">
        <v>49</v>
      </c>
      <c r="B200" s="1" t="s">
        <v>224</v>
      </c>
      <c r="C200" s="1" t="s">
        <v>104</v>
      </c>
      <c r="D200" s="47" t="s">
        <v>100</v>
      </c>
      <c r="E200" s="47">
        <v>65.470852017937219</v>
      </c>
      <c r="F200" s="47">
        <v>16.143497757847534</v>
      </c>
      <c r="G200" s="47">
        <v>12.556053811659194</v>
      </c>
      <c r="H200" s="47">
        <v>4.9327354260089686</v>
      </c>
      <c r="I200" s="47">
        <v>0.89686098654708524</v>
      </c>
      <c r="J200" s="47">
        <v>0</v>
      </c>
      <c r="K200" s="47">
        <v>0</v>
      </c>
      <c r="L200" s="47">
        <v>0</v>
      </c>
      <c r="M200" s="47">
        <v>0</v>
      </c>
      <c r="N200" s="48">
        <v>100</v>
      </c>
    </row>
    <row r="201" spans="1:14" x14ac:dyDescent="0.2">
      <c r="A201" s="49" t="s">
        <v>49</v>
      </c>
      <c r="B201" s="1" t="s">
        <v>224</v>
      </c>
      <c r="C201" s="1" t="s">
        <v>105</v>
      </c>
      <c r="D201" s="1" t="s">
        <v>11</v>
      </c>
      <c r="E201" s="50">
        <v>270</v>
      </c>
      <c r="F201" s="50">
        <v>239</v>
      </c>
      <c r="G201" s="50">
        <v>363</v>
      </c>
      <c r="H201" s="50">
        <v>322</v>
      </c>
      <c r="I201" s="50">
        <v>155</v>
      </c>
      <c r="J201" s="51"/>
      <c r="K201" s="51"/>
      <c r="L201" s="51"/>
      <c r="M201" s="51"/>
      <c r="N201" s="52">
        <v>1349</v>
      </c>
    </row>
    <row r="202" spans="1:14" x14ac:dyDescent="0.2">
      <c r="A202" s="37" t="s">
        <v>49</v>
      </c>
      <c r="B202" s="19" t="s">
        <v>224</v>
      </c>
      <c r="C202" s="1" t="s">
        <v>106</v>
      </c>
      <c r="D202" s="37" t="s">
        <v>101</v>
      </c>
      <c r="E202" s="47">
        <v>20.014825796886583</v>
      </c>
      <c r="F202" s="47">
        <v>17.716827279466273</v>
      </c>
      <c r="G202" s="47">
        <v>26.908821349147516</v>
      </c>
      <c r="H202" s="47">
        <v>23.869532987398074</v>
      </c>
      <c r="I202" s="47">
        <v>11.489992587101558</v>
      </c>
      <c r="J202" s="47">
        <v>0</v>
      </c>
      <c r="K202" s="47">
        <v>0</v>
      </c>
      <c r="L202" s="47">
        <v>0</v>
      </c>
      <c r="M202" s="47">
        <v>0</v>
      </c>
      <c r="N202" s="48">
        <v>100</v>
      </c>
    </row>
    <row r="203" spans="1:14" x14ac:dyDescent="0.2">
      <c r="A203" s="53" t="s">
        <v>50</v>
      </c>
      <c r="B203" s="3" t="s">
        <v>225</v>
      </c>
      <c r="C203" s="3" t="s">
        <v>103</v>
      </c>
      <c r="D203" s="43" t="s">
        <v>10</v>
      </c>
      <c r="E203" s="44">
        <v>167</v>
      </c>
      <c r="F203" s="44">
        <v>38</v>
      </c>
      <c r="G203" s="44">
        <v>29</v>
      </c>
      <c r="H203" s="44">
        <v>18</v>
      </c>
      <c r="I203" s="44">
        <v>2</v>
      </c>
      <c r="J203" s="44">
        <v>6</v>
      </c>
      <c r="K203" s="44">
        <v>4</v>
      </c>
      <c r="L203" s="45">
        <v>1</v>
      </c>
      <c r="M203" s="45"/>
      <c r="N203" s="46">
        <v>265</v>
      </c>
    </row>
    <row r="204" spans="1:14" x14ac:dyDescent="0.2">
      <c r="A204" s="47" t="s">
        <v>50</v>
      </c>
      <c r="B204" s="1" t="s">
        <v>225</v>
      </c>
      <c r="C204" s="1" t="s">
        <v>104</v>
      </c>
      <c r="D204" s="47" t="s">
        <v>100</v>
      </c>
      <c r="E204" s="47">
        <v>63.018867924528301</v>
      </c>
      <c r="F204" s="47">
        <v>14.339622641509434</v>
      </c>
      <c r="G204" s="47">
        <v>10.943396226415095</v>
      </c>
      <c r="H204" s="47">
        <v>6.7924528301886795</v>
      </c>
      <c r="I204" s="47">
        <v>0.75471698113207553</v>
      </c>
      <c r="J204" s="47">
        <v>2.2641509433962264</v>
      </c>
      <c r="K204" s="47">
        <v>1.5094339622641511</v>
      </c>
      <c r="L204" s="47">
        <v>0.37735849056603776</v>
      </c>
      <c r="M204" s="47">
        <v>0</v>
      </c>
      <c r="N204" s="48">
        <v>100</v>
      </c>
    </row>
    <row r="205" spans="1:14" x14ac:dyDescent="0.2">
      <c r="A205" s="49" t="s">
        <v>50</v>
      </c>
      <c r="B205" s="1" t="s">
        <v>225</v>
      </c>
      <c r="C205" s="1" t="s">
        <v>105</v>
      </c>
      <c r="D205" s="1" t="s">
        <v>11</v>
      </c>
      <c r="E205" s="50">
        <v>298</v>
      </c>
      <c r="F205" s="50">
        <v>249</v>
      </c>
      <c r="G205" s="50">
        <v>399</v>
      </c>
      <c r="H205" s="50">
        <v>508</v>
      </c>
      <c r="I205" s="50">
        <v>108</v>
      </c>
      <c r="J205" s="50">
        <v>1037</v>
      </c>
      <c r="K205" s="50">
        <v>1536</v>
      </c>
      <c r="L205" s="50">
        <v>569</v>
      </c>
      <c r="M205" s="51"/>
      <c r="N205" s="52">
        <v>4704</v>
      </c>
    </row>
    <row r="206" spans="1:14" x14ac:dyDescent="0.2">
      <c r="A206" s="37" t="s">
        <v>50</v>
      </c>
      <c r="B206" s="1" t="s">
        <v>225</v>
      </c>
      <c r="C206" s="1" t="s">
        <v>106</v>
      </c>
      <c r="D206" s="37" t="s">
        <v>101</v>
      </c>
      <c r="E206" s="47">
        <v>6.3350340136054424</v>
      </c>
      <c r="F206" s="47">
        <v>5.2933673469387754</v>
      </c>
      <c r="G206" s="47">
        <v>8.4821428571428577</v>
      </c>
      <c r="H206" s="47">
        <v>10.799319727891156</v>
      </c>
      <c r="I206" s="47">
        <v>2.295918367346939</v>
      </c>
      <c r="J206" s="47">
        <v>22.045068027210885</v>
      </c>
      <c r="K206" s="47">
        <v>32.653061224489797</v>
      </c>
      <c r="L206" s="47">
        <v>12.096088435374149</v>
      </c>
      <c r="M206" s="47">
        <v>0</v>
      </c>
      <c r="N206" s="48">
        <v>100</v>
      </c>
    </row>
    <row r="207" spans="1:14" x14ac:dyDescent="0.2">
      <c r="A207" s="53" t="s">
        <v>51</v>
      </c>
      <c r="B207" s="3" t="s">
        <v>147</v>
      </c>
      <c r="C207" s="3" t="s">
        <v>103</v>
      </c>
      <c r="D207" s="43" t="s">
        <v>10</v>
      </c>
      <c r="E207" s="44">
        <v>72</v>
      </c>
      <c r="F207" s="44">
        <v>20</v>
      </c>
      <c r="G207" s="44">
        <v>9</v>
      </c>
      <c r="H207" s="44">
        <v>5</v>
      </c>
      <c r="I207" s="44">
        <v>2</v>
      </c>
      <c r="J207" s="44">
        <v>1</v>
      </c>
      <c r="K207" s="44"/>
      <c r="L207" s="45"/>
      <c r="M207" s="45"/>
      <c r="N207" s="46">
        <v>109</v>
      </c>
    </row>
    <row r="208" spans="1:14" x14ac:dyDescent="0.2">
      <c r="A208" s="47" t="s">
        <v>51</v>
      </c>
      <c r="B208" s="1" t="s">
        <v>147</v>
      </c>
      <c r="C208" s="1" t="s">
        <v>104</v>
      </c>
      <c r="D208" s="47" t="s">
        <v>100</v>
      </c>
      <c r="E208" s="47">
        <v>66.055045871559628</v>
      </c>
      <c r="F208" s="47">
        <v>18.348623853211009</v>
      </c>
      <c r="G208" s="47">
        <v>8.2568807339449535</v>
      </c>
      <c r="H208" s="47">
        <v>4.5871559633027523</v>
      </c>
      <c r="I208" s="47">
        <v>1.834862385321101</v>
      </c>
      <c r="J208" s="47">
        <v>0.91743119266055051</v>
      </c>
      <c r="K208" s="47">
        <v>0</v>
      </c>
      <c r="L208" s="47">
        <v>0</v>
      </c>
      <c r="M208" s="47">
        <v>0</v>
      </c>
      <c r="N208" s="48">
        <v>100</v>
      </c>
    </row>
    <row r="209" spans="1:14" x14ac:dyDescent="0.2">
      <c r="A209" s="49" t="s">
        <v>51</v>
      </c>
      <c r="B209" s="1" t="s">
        <v>147</v>
      </c>
      <c r="C209" s="1" t="s">
        <v>105</v>
      </c>
      <c r="D209" s="1" t="s">
        <v>11</v>
      </c>
      <c r="E209" s="50">
        <v>150</v>
      </c>
      <c r="F209" s="50">
        <v>131</v>
      </c>
      <c r="G209" s="50">
        <v>109</v>
      </c>
      <c r="H209" s="50">
        <v>161</v>
      </c>
      <c r="I209" s="50">
        <v>129</v>
      </c>
      <c r="J209" s="50">
        <v>174</v>
      </c>
      <c r="K209" s="51"/>
      <c r="L209" s="51"/>
      <c r="M209" s="51"/>
      <c r="N209" s="52">
        <v>854</v>
      </c>
    </row>
    <row r="210" spans="1:14" x14ac:dyDescent="0.2">
      <c r="A210" s="37" t="s">
        <v>51</v>
      </c>
      <c r="B210" s="1" t="s">
        <v>147</v>
      </c>
      <c r="C210" s="1" t="s">
        <v>106</v>
      </c>
      <c r="D210" s="37" t="s">
        <v>101</v>
      </c>
      <c r="E210" s="47">
        <v>17.56440281030445</v>
      </c>
      <c r="F210" s="47">
        <v>15.339578454332553</v>
      </c>
      <c r="G210" s="47">
        <v>12.763466042154567</v>
      </c>
      <c r="H210" s="47">
        <v>18.852459016393443</v>
      </c>
      <c r="I210" s="47">
        <v>15.105386416861826</v>
      </c>
      <c r="J210" s="47">
        <v>20.374707259953162</v>
      </c>
      <c r="K210" s="47">
        <v>0</v>
      </c>
      <c r="L210" s="47">
        <v>0</v>
      </c>
      <c r="M210" s="47">
        <v>0</v>
      </c>
      <c r="N210" s="48">
        <v>100</v>
      </c>
    </row>
    <row r="211" spans="1:14" x14ac:dyDescent="0.2">
      <c r="A211" s="53" t="s">
        <v>52</v>
      </c>
      <c r="B211" s="3" t="s">
        <v>226</v>
      </c>
      <c r="C211" s="3" t="s">
        <v>103</v>
      </c>
      <c r="D211" s="43" t="s">
        <v>10</v>
      </c>
      <c r="E211" s="44">
        <v>54</v>
      </c>
      <c r="F211" s="44">
        <v>5</v>
      </c>
      <c r="G211" s="44">
        <v>2</v>
      </c>
      <c r="H211" s="44">
        <v>2</v>
      </c>
      <c r="I211" s="44"/>
      <c r="J211" s="44"/>
      <c r="K211" s="44"/>
      <c r="L211" s="45"/>
      <c r="M211" s="45"/>
      <c r="N211" s="46">
        <v>63</v>
      </c>
    </row>
    <row r="212" spans="1:14" x14ac:dyDescent="0.2">
      <c r="A212" s="47" t="s">
        <v>52</v>
      </c>
      <c r="B212" s="1" t="s">
        <v>226</v>
      </c>
      <c r="C212" s="1" t="s">
        <v>104</v>
      </c>
      <c r="D212" s="47" t="s">
        <v>100</v>
      </c>
      <c r="E212" s="47">
        <v>85.714285714285708</v>
      </c>
      <c r="F212" s="47">
        <v>7.9365079365079367</v>
      </c>
      <c r="G212" s="47">
        <v>3.1746031746031744</v>
      </c>
      <c r="H212" s="47">
        <v>3.1746031746031744</v>
      </c>
      <c r="I212" s="47">
        <v>0</v>
      </c>
      <c r="J212" s="47">
        <v>0</v>
      </c>
      <c r="K212" s="47">
        <v>0</v>
      </c>
      <c r="L212" s="47">
        <v>0</v>
      </c>
      <c r="M212" s="47">
        <v>0</v>
      </c>
      <c r="N212" s="48">
        <v>100</v>
      </c>
    </row>
    <row r="213" spans="1:14" x14ac:dyDescent="0.2">
      <c r="A213" s="49" t="s">
        <v>52</v>
      </c>
      <c r="B213" s="1" t="s">
        <v>226</v>
      </c>
      <c r="C213" s="1" t="s">
        <v>105</v>
      </c>
      <c r="D213" s="1" t="s">
        <v>11</v>
      </c>
      <c r="E213" s="50">
        <v>83</v>
      </c>
      <c r="F213" s="50">
        <v>32</v>
      </c>
      <c r="G213" s="50">
        <v>23</v>
      </c>
      <c r="H213" s="50">
        <v>43</v>
      </c>
      <c r="I213" s="51"/>
      <c r="J213" s="51"/>
      <c r="K213" s="51"/>
      <c r="L213" s="51"/>
      <c r="M213" s="51"/>
      <c r="N213" s="52">
        <v>181</v>
      </c>
    </row>
    <row r="214" spans="1:14" x14ac:dyDescent="0.2">
      <c r="A214" s="37" t="s">
        <v>52</v>
      </c>
      <c r="B214" s="1" t="s">
        <v>226</v>
      </c>
      <c r="C214" s="1" t="s">
        <v>106</v>
      </c>
      <c r="D214" s="37" t="s">
        <v>101</v>
      </c>
      <c r="E214" s="47">
        <v>45.856353591160222</v>
      </c>
      <c r="F214" s="47">
        <v>17.679558011049725</v>
      </c>
      <c r="G214" s="47">
        <v>12.707182320441989</v>
      </c>
      <c r="H214" s="47">
        <v>23.756906077348066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8">
        <v>100</v>
      </c>
    </row>
    <row r="215" spans="1:14" x14ac:dyDescent="0.2">
      <c r="A215" s="53" t="s">
        <v>53</v>
      </c>
      <c r="B215" s="3" t="s">
        <v>117</v>
      </c>
      <c r="C215" s="3" t="s">
        <v>103</v>
      </c>
      <c r="D215" s="43" t="s">
        <v>10</v>
      </c>
      <c r="E215" s="44">
        <v>110</v>
      </c>
      <c r="F215" s="44">
        <v>14</v>
      </c>
      <c r="G215" s="44">
        <v>10</v>
      </c>
      <c r="H215" s="44">
        <v>11</v>
      </c>
      <c r="I215" s="44">
        <v>5</v>
      </c>
      <c r="J215" s="44"/>
      <c r="K215" s="44"/>
      <c r="L215" s="45"/>
      <c r="M215" s="45"/>
      <c r="N215" s="46">
        <v>150</v>
      </c>
    </row>
    <row r="216" spans="1:14" x14ac:dyDescent="0.2">
      <c r="A216" s="47" t="s">
        <v>53</v>
      </c>
      <c r="B216" s="1" t="s">
        <v>117</v>
      </c>
      <c r="C216" s="1" t="s">
        <v>104</v>
      </c>
      <c r="D216" s="47" t="s">
        <v>100</v>
      </c>
      <c r="E216" s="47">
        <v>73.333333333333329</v>
      </c>
      <c r="F216" s="47">
        <v>9.3333333333333339</v>
      </c>
      <c r="G216" s="47">
        <v>6.666666666666667</v>
      </c>
      <c r="H216" s="47">
        <v>7.333333333333333</v>
      </c>
      <c r="I216" s="47">
        <v>3.3333333333333335</v>
      </c>
      <c r="J216" s="47">
        <v>0</v>
      </c>
      <c r="K216" s="47">
        <v>0</v>
      </c>
      <c r="L216" s="47">
        <v>0</v>
      </c>
      <c r="M216" s="47">
        <v>0</v>
      </c>
      <c r="N216" s="48">
        <v>100</v>
      </c>
    </row>
    <row r="217" spans="1:14" x14ac:dyDescent="0.2">
      <c r="A217" s="49" t="s">
        <v>53</v>
      </c>
      <c r="B217" s="1" t="s">
        <v>117</v>
      </c>
      <c r="C217" s="1" t="s">
        <v>105</v>
      </c>
      <c r="D217" s="1" t="s">
        <v>11</v>
      </c>
      <c r="E217" s="50">
        <v>190</v>
      </c>
      <c r="F217" s="50">
        <v>97</v>
      </c>
      <c r="G217" s="50">
        <v>131</v>
      </c>
      <c r="H217" s="50">
        <v>321</v>
      </c>
      <c r="I217" s="50">
        <v>323</v>
      </c>
      <c r="J217" s="51"/>
      <c r="K217" s="51"/>
      <c r="L217" s="51"/>
      <c r="M217" s="51"/>
      <c r="N217" s="52">
        <v>1062</v>
      </c>
    </row>
    <row r="218" spans="1:14" x14ac:dyDescent="0.2">
      <c r="A218" s="37" t="s">
        <v>53</v>
      </c>
      <c r="B218" s="1" t="s">
        <v>117</v>
      </c>
      <c r="C218" s="1" t="s">
        <v>106</v>
      </c>
      <c r="D218" s="37" t="s">
        <v>101</v>
      </c>
      <c r="E218" s="47">
        <v>17.890772128060263</v>
      </c>
      <c r="F218" s="47">
        <v>9.133709981167609</v>
      </c>
      <c r="G218" s="47">
        <v>12.335216572504708</v>
      </c>
      <c r="H218" s="47">
        <v>30.225988700564972</v>
      </c>
      <c r="I218" s="47">
        <v>30.41431261770245</v>
      </c>
      <c r="J218" s="47">
        <v>0</v>
      </c>
      <c r="K218" s="47">
        <v>0</v>
      </c>
      <c r="L218" s="47">
        <v>0</v>
      </c>
      <c r="M218" s="47">
        <v>0</v>
      </c>
      <c r="N218" s="48">
        <v>100</v>
      </c>
    </row>
    <row r="219" spans="1:14" x14ac:dyDescent="0.2">
      <c r="A219" s="53" t="s">
        <v>54</v>
      </c>
      <c r="B219" s="3" t="s">
        <v>193</v>
      </c>
      <c r="C219" s="3" t="s">
        <v>103</v>
      </c>
      <c r="D219" s="43" t="s">
        <v>10</v>
      </c>
      <c r="E219" s="44">
        <v>715</v>
      </c>
      <c r="F219" s="44">
        <v>155</v>
      </c>
      <c r="G219" s="44">
        <v>73</v>
      </c>
      <c r="H219" s="44">
        <v>48</v>
      </c>
      <c r="I219" s="44">
        <v>24</v>
      </c>
      <c r="J219" s="44">
        <v>12</v>
      </c>
      <c r="K219" s="44">
        <v>7</v>
      </c>
      <c r="L219" s="45"/>
      <c r="M219" s="45"/>
      <c r="N219" s="46">
        <v>1034</v>
      </c>
    </row>
    <row r="220" spans="1:14" x14ac:dyDescent="0.2">
      <c r="A220" s="47" t="s">
        <v>54</v>
      </c>
      <c r="B220" s="1" t="s">
        <v>193</v>
      </c>
      <c r="C220" s="1" t="s">
        <v>104</v>
      </c>
      <c r="D220" s="47" t="s">
        <v>100</v>
      </c>
      <c r="E220" s="47">
        <v>69.148936170212764</v>
      </c>
      <c r="F220" s="47">
        <v>14.990328820116055</v>
      </c>
      <c r="G220" s="47">
        <v>7.0599613152804643</v>
      </c>
      <c r="H220" s="47">
        <v>4.6421663442940035</v>
      </c>
      <c r="I220" s="47">
        <v>2.3210831721470018</v>
      </c>
      <c r="J220" s="47">
        <v>1.1605415860735009</v>
      </c>
      <c r="K220" s="47">
        <v>0.67698259187620891</v>
      </c>
      <c r="L220" s="47">
        <v>0</v>
      </c>
      <c r="M220" s="47">
        <v>0</v>
      </c>
      <c r="N220" s="48">
        <v>100</v>
      </c>
    </row>
    <row r="221" spans="1:14" x14ac:dyDescent="0.2">
      <c r="A221" s="49" t="s">
        <v>54</v>
      </c>
      <c r="B221" s="1" t="s">
        <v>193</v>
      </c>
      <c r="C221" s="1" t="s">
        <v>105</v>
      </c>
      <c r="D221" s="1" t="s">
        <v>11</v>
      </c>
      <c r="E221" s="50">
        <v>1359</v>
      </c>
      <c r="F221" s="50">
        <v>998</v>
      </c>
      <c r="G221" s="50">
        <v>1016</v>
      </c>
      <c r="H221" s="50">
        <v>1448</v>
      </c>
      <c r="I221" s="50">
        <v>1558</v>
      </c>
      <c r="J221" s="50">
        <v>2027</v>
      </c>
      <c r="K221" s="50">
        <v>2116</v>
      </c>
      <c r="L221" s="51"/>
      <c r="M221" s="51"/>
      <c r="N221" s="52">
        <v>10522</v>
      </c>
    </row>
    <row r="222" spans="1:14" x14ac:dyDescent="0.2">
      <c r="A222" s="37" t="s">
        <v>54</v>
      </c>
      <c r="B222" s="1" t="s">
        <v>193</v>
      </c>
      <c r="C222" s="1" t="s">
        <v>106</v>
      </c>
      <c r="D222" s="37" t="s">
        <v>101</v>
      </c>
      <c r="E222" s="47">
        <v>12.91579547614522</v>
      </c>
      <c r="F222" s="47">
        <v>9.4848888044098079</v>
      </c>
      <c r="G222" s="47">
        <v>9.6559589431666986</v>
      </c>
      <c r="H222" s="47">
        <v>13.761642273332066</v>
      </c>
      <c r="I222" s="47">
        <v>14.807070899068618</v>
      </c>
      <c r="J222" s="47">
        <v>19.264398403345371</v>
      </c>
      <c r="K222" s="47">
        <v>20.110245200532219</v>
      </c>
      <c r="L222" s="47">
        <v>0</v>
      </c>
      <c r="M222" s="47">
        <v>0</v>
      </c>
      <c r="N222" s="48">
        <v>100</v>
      </c>
    </row>
    <row r="223" spans="1:14" x14ac:dyDescent="0.2">
      <c r="A223" s="53" t="s">
        <v>55</v>
      </c>
      <c r="B223" s="3" t="s">
        <v>194</v>
      </c>
      <c r="C223" s="3" t="s">
        <v>103</v>
      </c>
      <c r="D223" s="43" t="s">
        <v>10</v>
      </c>
      <c r="E223" s="44">
        <v>72</v>
      </c>
      <c r="F223" s="44">
        <v>5</v>
      </c>
      <c r="G223" s="44">
        <v>3</v>
      </c>
      <c r="H223" s="44"/>
      <c r="I223" s="44"/>
      <c r="J223" s="44"/>
      <c r="K223" s="44"/>
      <c r="L223" s="45"/>
      <c r="M223" s="45"/>
      <c r="N223" s="46">
        <v>80</v>
      </c>
    </row>
    <row r="224" spans="1:14" x14ac:dyDescent="0.2">
      <c r="A224" s="47" t="s">
        <v>55</v>
      </c>
      <c r="B224" s="1" t="s">
        <v>194</v>
      </c>
      <c r="C224" s="1" t="s">
        <v>104</v>
      </c>
      <c r="D224" s="47" t="s">
        <v>100</v>
      </c>
      <c r="E224" s="47">
        <v>90</v>
      </c>
      <c r="F224" s="47">
        <v>6.25</v>
      </c>
      <c r="G224" s="47">
        <v>3.75</v>
      </c>
      <c r="H224" s="47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v>0</v>
      </c>
      <c r="N224" s="48">
        <v>100</v>
      </c>
    </row>
    <row r="225" spans="1:14" x14ac:dyDescent="0.2">
      <c r="A225" s="49" t="s">
        <v>55</v>
      </c>
      <c r="B225" s="1" t="s">
        <v>194</v>
      </c>
      <c r="C225" s="1" t="s">
        <v>105</v>
      </c>
      <c r="D225" s="1" t="s">
        <v>11</v>
      </c>
      <c r="E225" s="50">
        <v>94</v>
      </c>
      <c r="F225" s="50">
        <v>32</v>
      </c>
      <c r="G225" s="50">
        <v>35</v>
      </c>
      <c r="H225" s="51"/>
      <c r="I225" s="51"/>
      <c r="J225" s="51"/>
      <c r="K225" s="51"/>
      <c r="L225" s="51"/>
      <c r="M225" s="51"/>
      <c r="N225" s="52">
        <v>161</v>
      </c>
    </row>
    <row r="226" spans="1:14" x14ac:dyDescent="0.2">
      <c r="A226" s="37" t="s">
        <v>55</v>
      </c>
      <c r="B226" s="1" t="s">
        <v>194</v>
      </c>
      <c r="C226" s="1" t="s">
        <v>106</v>
      </c>
      <c r="D226" s="37" t="s">
        <v>101</v>
      </c>
      <c r="E226" s="47">
        <v>58.385093167701861</v>
      </c>
      <c r="F226" s="47">
        <v>19.875776397515526</v>
      </c>
      <c r="G226" s="47">
        <v>21.739130434782609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v>0</v>
      </c>
      <c r="N226" s="48">
        <v>100</v>
      </c>
    </row>
    <row r="227" spans="1:14" x14ac:dyDescent="0.2">
      <c r="A227" s="53" t="s">
        <v>56</v>
      </c>
      <c r="B227" s="3" t="s">
        <v>195</v>
      </c>
      <c r="C227" s="3" t="s">
        <v>103</v>
      </c>
      <c r="D227" s="43" t="s">
        <v>10</v>
      </c>
      <c r="E227" s="44">
        <v>136</v>
      </c>
      <c r="F227" s="44">
        <v>28</v>
      </c>
      <c r="G227" s="44">
        <v>14</v>
      </c>
      <c r="H227" s="44">
        <v>5</v>
      </c>
      <c r="I227" s="44">
        <v>2</v>
      </c>
      <c r="J227" s="44">
        <v>2</v>
      </c>
      <c r="K227" s="44"/>
      <c r="L227" s="45"/>
      <c r="M227" s="45"/>
      <c r="N227" s="46">
        <v>187</v>
      </c>
    </row>
    <row r="228" spans="1:14" x14ac:dyDescent="0.2">
      <c r="A228" s="47" t="s">
        <v>56</v>
      </c>
      <c r="B228" s="1" t="s">
        <v>195</v>
      </c>
      <c r="C228" s="1" t="s">
        <v>104</v>
      </c>
      <c r="D228" s="47" t="s">
        <v>100</v>
      </c>
      <c r="E228" s="47">
        <v>72.727272727272734</v>
      </c>
      <c r="F228" s="47">
        <v>14.973262032085561</v>
      </c>
      <c r="G228" s="47">
        <v>7.4866310160427805</v>
      </c>
      <c r="H228" s="47">
        <v>2.6737967914438503</v>
      </c>
      <c r="I228" s="47">
        <v>1.0695187165775402</v>
      </c>
      <c r="J228" s="47">
        <v>1.0695187165775402</v>
      </c>
      <c r="K228" s="47">
        <v>0</v>
      </c>
      <c r="L228" s="47">
        <v>0</v>
      </c>
      <c r="M228" s="47">
        <v>0</v>
      </c>
      <c r="N228" s="48">
        <v>100</v>
      </c>
    </row>
    <row r="229" spans="1:14" x14ac:dyDescent="0.2">
      <c r="A229" s="49" t="s">
        <v>56</v>
      </c>
      <c r="B229" s="1" t="s">
        <v>195</v>
      </c>
      <c r="C229" s="1" t="s">
        <v>105</v>
      </c>
      <c r="D229" s="1" t="s">
        <v>11</v>
      </c>
      <c r="E229" s="50">
        <v>250</v>
      </c>
      <c r="F229" s="50">
        <v>183</v>
      </c>
      <c r="G229" s="50">
        <v>191</v>
      </c>
      <c r="H229" s="50">
        <v>163</v>
      </c>
      <c r="I229" s="50">
        <v>155</v>
      </c>
      <c r="J229" s="50">
        <v>301</v>
      </c>
      <c r="K229" s="51"/>
      <c r="L229" s="51"/>
      <c r="M229" s="51"/>
      <c r="N229" s="52">
        <v>1243</v>
      </c>
    </row>
    <row r="230" spans="1:14" x14ac:dyDescent="0.2">
      <c r="A230" s="37" t="s">
        <v>56</v>
      </c>
      <c r="B230" s="1" t="s">
        <v>195</v>
      </c>
      <c r="C230" s="1" t="s">
        <v>106</v>
      </c>
      <c r="D230" s="37" t="s">
        <v>101</v>
      </c>
      <c r="E230" s="47">
        <v>20.11263073209976</v>
      </c>
      <c r="F230" s="47">
        <v>14.722445695897024</v>
      </c>
      <c r="G230" s="47">
        <v>15.366049879324216</v>
      </c>
      <c r="H230" s="47">
        <v>13.113435237329043</v>
      </c>
      <c r="I230" s="47">
        <v>12.469831053901851</v>
      </c>
      <c r="J230" s="47">
        <v>24.215607401448111</v>
      </c>
      <c r="K230" s="47">
        <v>0</v>
      </c>
      <c r="L230" s="47">
        <v>0</v>
      </c>
      <c r="M230" s="47">
        <v>0</v>
      </c>
      <c r="N230" s="48">
        <v>100</v>
      </c>
    </row>
    <row r="231" spans="1:14" x14ac:dyDescent="0.2">
      <c r="A231" s="53" t="s">
        <v>57</v>
      </c>
      <c r="B231" s="3" t="s">
        <v>196</v>
      </c>
      <c r="C231" s="3" t="s">
        <v>103</v>
      </c>
      <c r="D231" s="43" t="s">
        <v>10</v>
      </c>
      <c r="E231" s="44">
        <v>445</v>
      </c>
      <c r="F231" s="44">
        <v>39</v>
      </c>
      <c r="G231" s="44">
        <v>12</v>
      </c>
      <c r="H231" s="44">
        <v>4</v>
      </c>
      <c r="I231" s="44">
        <v>1</v>
      </c>
      <c r="J231" s="44"/>
      <c r="K231" s="44"/>
      <c r="L231" s="45"/>
      <c r="M231" s="45"/>
      <c r="N231" s="46">
        <v>501</v>
      </c>
    </row>
    <row r="232" spans="1:14" x14ac:dyDescent="0.2">
      <c r="A232" s="47" t="s">
        <v>57</v>
      </c>
      <c r="B232" s="1" t="s">
        <v>196</v>
      </c>
      <c r="C232" s="1" t="s">
        <v>104</v>
      </c>
      <c r="D232" s="47" t="s">
        <v>100</v>
      </c>
      <c r="E232" s="47">
        <v>88.822355289421154</v>
      </c>
      <c r="F232" s="47">
        <v>7.7844311377245505</v>
      </c>
      <c r="G232" s="47">
        <v>2.3952095808383231</v>
      </c>
      <c r="H232" s="47">
        <v>0.79840319361277445</v>
      </c>
      <c r="I232" s="47">
        <v>0.19960079840319361</v>
      </c>
      <c r="J232" s="47">
        <v>0</v>
      </c>
      <c r="K232" s="47">
        <v>0</v>
      </c>
      <c r="L232" s="47">
        <v>0</v>
      </c>
      <c r="M232" s="47">
        <v>0</v>
      </c>
      <c r="N232" s="48">
        <v>100</v>
      </c>
    </row>
    <row r="233" spans="1:14" x14ac:dyDescent="0.2">
      <c r="A233" s="49" t="s">
        <v>57</v>
      </c>
      <c r="B233" s="1" t="s">
        <v>196</v>
      </c>
      <c r="C233" s="1" t="s">
        <v>105</v>
      </c>
      <c r="D233" s="1" t="s">
        <v>11</v>
      </c>
      <c r="E233" s="50">
        <v>632</v>
      </c>
      <c r="F233" s="50">
        <v>251</v>
      </c>
      <c r="G233" s="50">
        <v>149</v>
      </c>
      <c r="H233" s="50">
        <v>113</v>
      </c>
      <c r="I233" s="50">
        <v>53</v>
      </c>
      <c r="J233" s="51"/>
      <c r="K233" s="51"/>
      <c r="L233" s="51"/>
      <c r="M233" s="51"/>
      <c r="N233" s="52">
        <v>1198</v>
      </c>
    </row>
    <row r="234" spans="1:14" x14ac:dyDescent="0.2">
      <c r="A234" s="37" t="s">
        <v>57</v>
      </c>
      <c r="B234" s="1" t="s">
        <v>196</v>
      </c>
      <c r="C234" s="1" t="s">
        <v>106</v>
      </c>
      <c r="D234" s="37" t="s">
        <v>101</v>
      </c>
      <c r="E234" s="47">
        <v>52.754590984974961</v>
      </c>
      <c r="F234" s="47">
        <v>20.951585976627712</v>
      </c>
      <c r="G234" s="47">
        <v>12.437395659432386</v>
      </c>
      <c r="H234" s="47">
        <v>9.4323873121869788</v>
      </c>
      <c r="I234" s="47">
        <v>4.4240400667779634</v>
      </c>
      <c r="J234" s="47">
        <v>0</v>
      </c>
      <c r="K234" s="47">
        <v>0</v>
      </c>
      <c r="L234" s="47">
        <v>0</v>
      </c>
      <c r="M234" s="47">
        <v>0</v>
      </c>
      <c r="N234" s="48">
        <v>100</v>
      </c>
    </row>
    <row r="235" spans="1:14" x14ac:dyDescent="0.2">
      <c r="A235" s="53" t="s">
        <v>58</v>
      </c>
      <c r="B235" s="3" t="s">
        <v>198</v>
      </c>
      <c r="C235" s="3" t="s">
        <v>103</v>
      </c>
      <c r="D235" s="43" t="s">
        <v>10</v>
      </c>
      <c r="E235" s="44">
        <v>117</v>
      </c>
      <c r="F235" s="44">
        <v>22</v>
      </c>
      <c r="G235" s="44">
        <v>13</v>
      </c>
      <c r="H235" s="44">
        <v>1</v>
      </c>
      <c r="I235" s="44"/>
      <c r="J235" s="44"/>
      <c r="K235" s="44"/>
      <c r="L235" s="45"/>
      <c r="M235" s="45"/>
      <c r="N235" s="46">
        <v>153</v>
      </c>
    </row>
    <row r="236" spans="1:14" x14ac:dyDescent="0.2">
      <c r="A236" s="47" t="s">
        <v>58</v>
      </c>
      <c r="B236" s="1" t="s">
        <v>198</v>
      </c>
      <c r="C236" s="1" t="s">
        <v>104</v>
      </c>
      <c r="D236" s="47" t="s">
        <v>100</v>
      </c>
      <c r="E236" s="47">
        <v>76.470588235294116</v>
      </c>
      <c r="F236" s="47">
        <v>14.379084967320262</v>
      </c>
      <c r="G236" s="47">
        <v>8.4967320261437909</v>
      </c>
      <c r="H236" s="47">
        <v>0.65359477124183007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8">
        <v>100</v>
      </c>
    </row>
    <row r="237" spans="1:14" x14ac:dyDescent="0.2">
      <c r="A237" s="49" t="s">
        <v>58</v>
      </c>
      <c r="B237" s="1" t="s">
        <v>198</v>
      </c>
      <c r="C237" s="1" t="s">
        <v>105</v>
      </c>
      <c r="D237" s="1" t="s">
        <v>11</v>
      </c>
      <c r="E237" s="50">
        <v>214</v>
      </c>
      <c r="F237" s="50">
        <v>137</v>
      </c>
      <c r="G237" s="50">
        <v>156</v>
      </c>
      <c r="H237" s="50">
        <v>29</v>
      </c>
      <c r="I237" s="51"/>
      <c r="J237" s="51"/>
      <c r="K237" s="51"/>
      <c r="L237" s="51"/>
      <c r="M237" s="51"/>
      <c r="N237" s="52">
        <v>536</v>
      </c>
    </row>
    <row r="238" spans="1:14" x14ac:dyDescent="0.2">
      <c r="A238" s="37" t="s">
        <v>58</v>
      </c>
      <c r="B238" s="1" t="s">
        <v>198</v>
      </c>
      <c r="C238" s="1" t="s">
        <v>106</v>
      </c>
      <c r="D238" s="37" t="s">
        <v>101</v>
      </c>
      <c r="E238" s="47">
        <v>39.92537313432836</v>
      </c>
      <c r="F238" s="47">
        <v>25.559701492537314</v>
      </c>
      <c r="G238" s="47">
        <v>29.104477611940297</v>
      </c>
      <c r="H238" s="47">
        <v>5.41044776119403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8">
        <v>100</v>
      </c>
    </row>
    <row r="239" spans="1:14" x14ac:dyDescent="0.2">
      <c r="A239" s="53" t="s">
        <v>159</v>
      </c>
      <c r="B239" s="3" t="s">
        <v>197</v>
      </c>
      <c r="C239" s="3" t="s">
        <v>103</v>
      </c>
      <c r="D239" s="43" t="s">
        <v>10</v>
      </c>
      <c r="E239" s="44">
        <v>884</v>
      </c>
      <c r="F239" s="44">
        <v>230</v>
      </c>
      <c r="G239" s="44">
        <v>123</v>
      </c>
      <c r="H239" s="44">
        <v>78</v>
      </c>
      <c r="I239" s="44">
        <v>26</v>
      </c>
      <c r="J239" s="44">
        <v>14</v>
      </c>
      <c r="K239" s="44">
        <v>2</v>
      </c>
      <c r="L239" s="45">
        <v>2</v>
      </c>
      <c r="M239" s="45">
        <v>1</v>
      </c>
      <c r="N239" s="46">
        <v>1360</v>
      </c>
    </row>
    <row r="240" spans="1:14" x14ac:dyDescent="0.2">
      <c r="A240" s="47" t="s">
        <v>159</v>
      </c>
      <c r="B240" s="1" t="s">
        <v>197</v>
      </c>
      <c r="C240" s="1" t="s">
        <v>104</v>
      </c>
      <c r="D240" s="47" t="s">
        <v>100</v>
      </c>
      <c r="E240" s="47">
        <v>65</v>
      </c>
      <c r="F240" s="47">
        <v>16.911764705882351</v>
      </c>
      <c r="G240" s="47">
        <v>9.0441176470588243</v>
      </c>
      <c r="H240" s="47">
        <v>5.7352941176470589</v>
      </c>
      <c r="I240" s="47">
        <v>1.911764705882353</v>
      </c>
      <c r="J240" s="47">
        <v>1.0294117647058822</v>
      </c>
      <c r="K240" s="47">
        <v>0.14705882352941177</v>
      </c>
      <c r="L240" s="47">
        <v>0.14705882352941177</v>
      </c>
      <c r="M240" s="47">
        <v>7.3529411764705885E-2</v>
      </c>
      <c r="N240" s="48">
        <v>100</v>
      </c>
    </row>
    <row r="241" spans="1:14" x14ac:dyDescent="0.2">
      <c r="A241" s="49" t="s">
        <v>159</v>
      </c>
      <c r="B241" s="1" t="s">
        <v>197</v>
      </c>
      <c r="C241" s="1" t="s">
        <v>105</v>
      </c>
      <c r="D241" s="1" t="s">
        <v>11</v>
      </c>
      <c r="E241" s="50">
        <v>1629</v>
      </c>
      <c r="F241" s="50">
        <v>1501</v>
      </c>
      <c r="G241" s="50">
        <v>1651</v>
      </c>
      <c r="H241" s="50">
        <v>2404</v>
      </c>
      <c r="I241" s="50">
        <v>1864</v>
      </c>
      <c r="J241" s="50">
        <v>2335</v>
      </c>
      <c r="K241" s="50">
        <v>729</v>
      </c>
      <c r="L241" s="50">
        <v>1265</v>
      </c>
      <c r="M241" s="50">
        <v>1371</v>
      </c>
      <c r="N241" s="52">
        <v>14749</v>
      </c>
    </row>
    <row r="242" spans="1:14" x14ac:dyDescent="0.2">
      <c r="A242" s="37" t="s">
        <v>159</v>
      </c>
      <c r="B242" s="1" t="s">
        <v>197</v>
      </c>
      <c r="C242" s="1" t="s">
        <v>106</v>
      </c>
      <c r="D242" s="37" t="s">
        <v>101</v>
      </c>
      <c r="E242" s="47">
        <v>11.044816597735439</v>
      </c>
      <c r="F242" s="47">
        <v>10.176961149908468</v>
      </c>
      <c r="G242" s="47">
        <v>11.193979252830701</v>
      </c>
      <c r="H242" s="47">
        <v>16.299410129500306</v>
      </c>
      <c r="I242" s="47">
        <v>12.63814495898027</v>
      </c>
      <c r="J242" s="47">
        <v>15.831581802156078</v>
      </c>
      <c r="K242" s="47">
        <v>4.9427079802020479</v>
      </c>
      <c r="L242" s="47">
        <v>8.5768526679774908</v>
      </c>
      <c r="M242" s="47">
        <v>9.2955454607092012</v>
      </c>
      <c r="N242" s="48">
        <v>100</v>
      </c>
    </row>
    <row r="243" spans="1:14" x14ac:dyDescent="0.2">
      <c r="A243" s="53" t="s">
        <v>59</v>
      </c>
      <c r="B243" s="3" t="s">
        <v>199</v>
      </c>
      <c r="C243" s="3" t="s">
        <v>103</v>
      </c>
      <c r="D243" s="43" t="s">
        <v>10</v>
      </c>
      <c r="E243" s="44">
        <v>750</v>
      </c>
      <c r="F243" s="44">
        <v>212</v>
      </c>
      <c r="G243" s="44">
        <v>121</v>
      </c>
      <c r="H243" s="44">
        <v>61</v>
      </c>
      <c r="I243" s="44">
        <v>12</v>
      </c>
      <c r="J243" s="44">
        <v>4</v>
      </c>
      <c r="K243" s="44"/>
      <c r="L243" s="45">
        <v>1</v>
      </c>
      <c r="M243" s="45"/>
      <c r="N243" s="46">
        <v>1161</v>
      </c>
    </row>
    <row r="244" spans="1:14" x14ac:dyDescent="0.2">
      <c r="A244" s="47" t="s">
        <v>59</v>
      </c>
      <c r="B244" s="1" t="s">
        <v>199</v>
      </c>
      <c r="C244" s="1" t="s">
        <v>104</v>
      </c>
      <c r="D244" s="47" t="s">
        <v>100</v>
      </c>
      <c r="E244" s="47">
        <v>64.599483204134373</v>
      </c>
      <c r="F244" s="47">
        <v>18.26012058570198</v>
      </c>
      <c r="G244" s="47">
        <v>10.422049956933678</v>
      </c>
      <c r="H244" s="47">
        <v>5.2540913006029282</v>
      </c>
      <c r="I244" s="47">
        <v>1.0335917312661498</v>
      </c>
      <c r="J244" s="47">
        <v>0.34453057708871665</v>
      </c>
      <c r="K244" s="47">
        <v>0</v>
      </c>
      <c r="L244" s="47">
        <v>8.6132644272179162E-2</v>
      </c>
      <c r="M244" s="47">
        <v>0</v>
      </c>
      <c r="N244" s="48">
        <v>100</v>
      </c>
    </row>
    <row r="245" spans="1:14" x14ac:dyDescent="0.2">
      <c r="A245" s="49" t="s">
        <v>59</v>
      </c>
      <c r="B245" s="1" t="s">
        <v>199</v>
      </c>
      <c r="C245" s="1" t="s">
        <v>105</v>
      </c>
      <c r="D245" s="1" t="s">
        <v>11</v>
      </c>
      <c r="E245" s="50">
        <v>1425</v>
      </c>
      <c r="F245" s="50">
        <v>1418</v>
      </c>
      <c r="G245" s="50">
        <v>1618</v>
      </c>
      <c r="H245" s="50">
        <v>1803</v>
      </c>
      <c r="I245" s="50">
        <v>720</v>
      </c>
      <c r="J245" s="50">
        <v>508</v>
      </c>
      <c r="K245" s="51"/>
      <c r="L245" s="50">
        <v>600</v>
      </c>
      <c r="M245" s="51"/>
      <c r="N245" s="52">
        <v>8092</v>
      </c>
    </row>
    <row r="246" spans="1:14" x14ac:dyDescent="0.2">
      <c r="A246" s="37" t="s">
        <v>59</v>
      </c>
      <c r="B246" s="1" t="s">
        <v>199</v>
      </c>
      <c r="C246" s="1" t="s">
        <v>106</v>
      </c>
      <c r="D246" s="37" t="s">
        <v>101</v>
      </c>
      <c r="E246" s="47">
        <v>17.609985170538803</v>
      </c>
      <c r="F246" s="47">
        <v>17.523479980227386</v>
      </c>
      <c r="G246" s="47">
        <v>19.995056846267918</v>
      </c>
      <c r="H246" s="47">
        <v>22.281265447355413</v>
      </c>
      <c r="I246" s="47">
        <v>8.8976767177459219</v>
      </c>
      <c r="J246" s="47">
        <v>6.277805239742956</v>
      </c>
      <c r="K246" s="47">
        <v>0</v>
      </c>
      <c r="L246" s="47">
        <v>7.4147305981216016</v>
      </c>
      <c r="M246" s="47">
        <v>0</v>
      </c>
      <c r="N246" s="48">
        <v>100</v>
      </c>
    </row>
    <row r="247" spans="1:14" x14ac:dyDescent="0.2">
      <c r="A247" s="53" t="s">
        <v>60</v>
      </c>
      <c r="B247" s="3" t="s">
        <v>118</v>
      </c>
      <c r="C247" s="3" t="s">
        <v>103</v>
      </c>
      <c r="D247" s="43" t="s">
        <v>10</v>
      </c>
      <c r="E247" s="44">
        <v>492</v>
      </c>
      <c r="F247" s="44">
        <v>103</v>
      </c>
      <c r="G247" s="44">
        <v>83</v>
      </c>
      <c r="H247" s="44">
        <v>60</v>
      </c>
      <c r="I247" s="44">
        <v>9</v>
      </c>
      <c r="J247" s="44">
        <v>7</v>
      </c>
      <c r="K247" s="44">
        <v>3</v>
      </c>
      <c r="L247" s="45">
        <v>1</v>
      </c>
      <c r="M247" s="45"/>
      <c r="N247" s="46">
        <v>758</v>
      </c>
    </row>
    <row r="248" spans="1:14" x14ac:dyDescent="0.2">
      <c r="A248" s="47" t="s">
        <v>60</v>
      </c>
      <c r="B248" s="1" t="s">
        <v>118</v>
      </c>
      <c r="C248" s="1" t="s">
        <v>104</v>
      </c>
      <c r="D248" s="47" t="s">
        <v>100</v>
      </c>
      <c r="E248" s="47">
        <v>64.907651715039577</v>
      </c>
      <c r="F248" s="47">
        <v>13.588390501319262</v>
      </c>
      <c r="G248" s="47">
        <v>10.949868073878628</v>
      </c>
      <c r="H248" s="47">
        <v>7.9155672823218994</v>
      </c>
      <c r="I248" s="47">
        <v>1.187335092348285</v>
      </c>
      <c r="J248" s="47">
        <v>0.92348284960422167</v>
      </c>
      <c r="K248" s="47">
        <v>0.39577836411609496</v>
      </c>
      <c r="L248" s="47">
        <v>0.13192612137203166</v>
      </c>
      <c r="M248" s="47">
        <v>0</v>
      </c>
      <c r="N248" s="48">
        <v>100</v>
      </c>
    </row>
    <row r="249" spans="1:14" x14ac:dyDescent="0.2">
      <c r="A249" s="49" t="s">
        <v>60</v>
      </c>
      <c r="B249" s="1" t="s">
        <v>118</v>
      </c>
      <c r="C249" s="1" t="s">
        <v>105</v>
      </c>
      <c r="D249" s="1" t="s">
        <v>11</v>
      </c>
      <c r="E249" s="50">
        <v>903</v>
      </c>
      <c r="F249" s="50">
        <v>664</v>
      </c>
      <c r="G249" s="50">
        <v>1132</v>
      </c>
      <c r="H249" s="50">
        <v>1784</v>
      </c>
      <c r="I249" s="50">
        <v>563</v>
      </c>
      <c r="J249" s="50">
        <v>1118</v>
      </c>
      <c r="K249" s="50">
        <v>912</v>
      </c>
      <c r="L249" s="50">
        <v>515</v>
      </c>
      <c r="M249" s="51"/>
      <c r="N249" s="52">
        <v>7591</v>
      </c>
    </row>
    <row r="250" spans="1:14" x14ac:dyDescent="0.2">
      <c r="A250" s="37" t="s">
        <v>60</v>
      </c>
      <c r="B250" s="1" t="s">
        <v>118</v>
      </c>
      <c r="C250" s="1" t="s">
        <v>106</v>
      </c>
      <c r="D250" s="37" t="s">
        <v>101</v>
      </c>
      <c r="E250" s="47">
        <v>11.895665920168621</v>
      </c>
      <c r="F250" s="47">
        <v>8.7472006323277558</v>
      </c>
      <c r="G250" s="47">
        <v>14.912396258727441</v>
      </c>
      <c r="H250" s="47">
        <v>23.501514951916743</v>
      </c>
      <c r="I250" s="47">
        <v>7.4166776445791065</v>
      </c>
      <c r="J250" s="47">
        <v>14.727967329732579</v>
      </c>
      <c r="K250" s="47">
        <v>12.014227374522461</v>
      </c>
      <c r="L250" s="47">
        <v>6.784349888025293</v>
      </c>
      <c r="M250" s="47">
        <v>0</v>
      </c>
      <c r="N250" s="48">
        <v>100</v>
      </c>
    </row>
    <row r="251" spans="1:14" x14ac:dyDescent="0.2">
      <c r="A251" s="53" t="s">
        <v>61</v>
      </c>
      <c r="B251" s="3" t="s">
        <v>200</v>
      </c>
      <c r="C251" s="3" t="s">
        <v>103</v>
      </c>
      <c r="D251" s="43" t="s">
        <v>10</v>
      </c>
      <c r="E251" s="44">
        <v>177</v>
      </c>
      <c r="F251" s="44">
        <v>41</v>
      </c>
      <c r="G251" s="44">
        <v>21</v>
      </c>
      <c r="H251" s="44">
        <v>9</v>
      </c>
      <c r="I251" s="44">
        <v>2</v>
      </c>
      <c r="J251" s="44">
        <v>1</v>
      </c>
      <c r="K251" s="44"/>
      <c r="L251" s="45"/>
      <c r="M251" s="45"/>
      <c r="N251" s="46">
        <v>251</v>
      </c>
    </row>
    <row r="252" spans="1:14" x14ac:dyDescent="0.2">
      <c r="A252" s="47" t="s">
        <v>61</v>
      </c>
      <c r="B252" s="1" t="s">
        <v>200</v>
      </c>
      <c r="C252" s="1" t="s">
        <v>104</v>
      </c>
      <c r="D252" s="47" t="s">
        <v>100</v>
      </c>
      <c r="E252" s="47">
        <v>70.517928286852595</v>
      </c>
      <c r="F252" s="47">
        <v>16.334661354581673</v>
      </c>
      <c r="G252" s="47">
        <v>8.3665338645418323</v>
      </c>
      <c r="H252" s="47">
        <v>3.5856573705179282</v>
      </c>
      <c r="I252" s="47">
        <v>0.79681274900398402</v>
      </c>
      <c r="J252" s="47">
        <v>0.39840637450199201</v>
      </c>
      <c r="K252" s="47">
        <v>0</v>
      </c>
      <c r="L252" s="47">
        <v>0</v>
      </c>
      <c r="M252" s="47">
        <v>0</v>
      </c>
      <c r="N252" s="48">
        <v>100</v>
      </c>
    </row>
    <row r="253" spans="1:14" x14ac:dyDescent="0.2">
      <c r="A253" s="49" t="s">
        <v>61</v>
      </c>
      <c r="B253" s="1" t="s">
        <v>200</v>
      </c>
      <c r="C253" s="1" t="s">
        <v>105</v>
      </c>
      <c r="D253" s="1" t="s">
        <v>11</v>
      </c>
      <c r="E253" s="50">
        <v>320</v>
      </c>
      <c r="F253" s="50">
        <v>275</v>
      </c>
      <c r="G253" s="50">
        <v>282</v>
      </c>
      <c r="H253" s="50">
        <v>272</v>
      </c>
      <c r="I253" s="50">
        <v>115</v>
      </c>
      <c r="J253" s="50">
        <v>116</v>
      </c>
      <c r="K253" s="51"/>
      <c r="L253" s="51"/>
      <c r="M253" s="51"/>
      <c r="N253" s="52">
        <v>1380</v>
      </c>
    </row>
    <row r="254" spans="1:14" x14ac:dyDescent="0.2">
      <c r="A254" s="37" t="s">
        <v>61</v>
      </c>
      <c r="B254" s="1" t="s">
        <v>200</v>
      </c>
      <c r="C254" s="1" t="s">
        <v>106</v>
      </c>
      <c r="D254" s="37" t="s">
        <v>101</v>
      </c>
      <c r="E254" s="47">
        <v>23.188405797101449</v>
      </c>
      <c r="F254" s="47">
        <v>19.927536231884059</v>
      </c>
      <c r="G254" s="47">
        <v>20.434782608695652</v>
      </c>
      <c r="H254" s="47">
        <v>19.710144927536231</v>
      </c>
      <c r="I254" s="47">
        <v>8.3333333333333339</v>
      </c>
      <c r="J254" s="47">
        <v>8.4057971014492754</v>
      </c>
      <c r="K254" s="47">
        <v>0</v>
      </c>
      <c r="L254" s="47">
        <v>0</v>
      </c>
      <c r="M254" s="47">
        <v>0</v>
      </c>
      <c r="N254" s="48">
        <v>100</v>
      </c>
    </row>
    <row r="255" spans="1:14" x14ac:dyDescent="0.2">
      <c r="A255" s="53" t="s">
        <v>62</v>
      </c>
      <c r="B255" s="3" t="s">
        <v>201</v>
      </c>
      <c r="C255" s="3" t="s">
        <v>103</v>
      </c>
      <c r="D255" s="43" t="s">
        <v>10</v>
      </c>
      <c r="E255" s="44">
        <v>529</v>
      </c>
      <c r="F255" s="44">
        <v>124</v>
      </c>
      <c r="G255" s="44">
        <v>71</v>
      </c>
      <c r="H255" s="44">
        <v>28</v>
      </c>
      <c r="I255" s="44">
        <v>15</v>
      </c>
      <c r="J255" s="44">
        <v>3</v>
      </c>
      <c r="K255" s="44">
        <v>4</v>
      </c>
      <c r="L255" s="45">
        <v>1</v>
      </c>
      <c r="M255" s="45">
        <v>2</v>
      </c>
      <c r="N255" s="46">
        <v>777</v>
      </c>
    </row>
    <row r="256" spans="1:14" x14ac:dyDescent="0.2">
      <c r="A256" s="47" t="s">
        <v>62</v>
      </c>
      <c r="B256" s="1" t="s">
        <v>201</v>
      </c>
      <c r="C256" s="1" t="s">
        <v>104</v>
      </c>
      <c r="D256" s="47" t="s">
        <v>100</v>
      </c>
      <c r="E256" s="47">
        <v>68.082368082368077</v>
      </c>
      <c r="F256" s="47">
        <v>15.958815958815959</v>
      </c>
      <c r="G256" s="47">
        <v>9.1377091377091375</v>
      </c>
      <c r="H256" s="47">
        <v>3.6036036036036037</v>
      </c>
      <c r="I256" s="47">
        <v>1.9305019305019304</v>
      </c>
      <c r="J256" s="47">
        <v>0.38610038610038611</v>
      </c>
      <c r="K256" s="47">
        <v>0.51480051480051481</v>
      </c>
      <c r="L256" s="47">
        <v>0.1287001287001287</v>
      </c>
      <c r="M256" s="47">
        <v>0.2574002574002574</v>
      </c>
      <c r="N256" s="48">
        <v>100</v>
      </c>
    </row>
    <row r="257" spans="1:14" x14ac:dyDescent="0.2">
      <c r="A257" s="49" t="s">
        <v>62</v>
      </c>
      <c r="B257" s="1" t="s">
        <v>201</v>
      </c>
      <c r="C257" s="1" t="s">
        <v>105</v>
      </c>
      <c r="D257" s="1" t="s">
        <v>11</v>
      </c>
      <c r="E257" s="50">
        <v>1014</v>
      </c>
      <c r="F257" s="50">
        <v>798</v>
      </c>
      <c r="G257" s="50">
        <v>966</v>
      </c>
      <c r="H257" s="50">
        <v>817</v>
      </c>
      <c r="I257" s="50">
        <v>1062</v>
      </c>
      <c r="J257" s="50">
        <v>462</v>
      </c>
      <c r="K257" s="50">
        <v>1316</v>
      </c>
      <c r="L257" s="50">
        <v>642</v>
      </c>
      <c r="M257" s="50">
        <v>3099</v>
      </c>
      <c r="N257" s="52">
        <v>10176</v>
      </c>
    </row>
    <row r="258" spans="1:14" x14ac:dyDescent="0.2">
      <c r="A258" s="37" t="s">
        <v>62</v>
      </c>
      <c r="B258" s="1" t="s">
        <v>201</v>
      </c>
      <c r="C258" s="1" t="s">
        <v>106</v>
      </c>
      <c r="D258" s="37" t="s">
        <v>101</v>
      </c>
      <c r="E258" s="47">
        <v>9.9646226415094343</v>
      </c>
      <c r="F258" s="47">
        <v>7.841981132075472</v>
      </c>
      <c r="G258" s="47">
        <v>9.4929245283018862</v>
      </c>
      <c r="H258" s="47">
        <v>8.0286949685534594</v>
      </c>
      <c r="I258" s="47">
        <v>10.436320754716981</v>
      </c>
      <c r="J258" s="47">
        <v>4.5400943396226419</v>
      </c>
      <c r="K258" s="47">
        <v>12.932389937106919</v>
      </c>
      <c r="L258" s="47">
        <v>6.3089622641509431</v>
      </c>
      <c r="M258" s="47">
        <v>30.454009433962263</v>
      </c>
      <c r="N258" s="48">
        <v>100</v>
      </c>
    </row>
    <row r="259" spans="1:14" x14ac:dyDescent="0.2">
      <c r="A259" s="53" t="s">
        <v>63</v>
      </c>
      <c r="B259" s="3" t="s">
        <v>202</v>
      </c>
      <c r="C259" s="3" t="s">
        <v>103</v>
      </c>
      <c r="D259" s="43" t="s">
        <v>10</v>
      </c>
      <c r="E259" s="44">
        <v>378</v>
      </c>
      <c r="F259" s="44">
        <v>72</v>
      </c>
      <c r="G259" s="44">
        <v>33</v>
      </c>
      <c r="H259" s="44">
        <v>19</v>
      </c>
      <c r="I259" s="44">
        <v>2</v>
      </c>
      <c r="J259" s="44">
        <v>4</v>
      </c>
      <c r="K259" s="44"/>
      <c r="L259" s="45"/>
      <c r="M259" s="45"/>
      <c r="N259" s="46">
        <v>508</v>
      </c>
    </row>
    <row r="260" spans="1:14" x14ac:dyDescent="0.2">
      <c r="A260" s="47" t="s">
        <v>63</v>
      </c>
      <c r="B260" s="1" t="s">
        <v>202</v>
      </c>
      <c r="C260" s="1" t="s">
        <v>104</v>
      </c>
      <c r="D260" s="47" t="s">
        <v>100</v>
      </c>
      <c r="E260" s="47">
        <v>74.409448818897644</v>
      </c>
      <c r="F260" s="47">
        <v>14.173228346456693</v>
      </c>
      <c r="G260" s="47">
        <v>6.4960629921259843</v>
      </c>
      <c r="H260" s="47">
        <v>3.7401574803149606</v>
      </c>
      <c r="I260" s="47">
        <v>0.39370078740157483</v>
      </c>
      <c r="J260" s="47">
        <v>0.78740157480314965</v>
      </c>
      <c r="K260" s="47">
        <v>0</v>
      </c>
      <c r="L260" s="47">
        <v>0</v>
      </c>
      <c r="M260" s="47">
        <v>0</v>
      </c>
      <c r="N260" s="48">
        <v>100</v>
      </c>
    </row>
    <row r="261" spans="1:14" x14ac:dyDescent="0.2">
      <c r="A261" s="49" t="s">
        <v>63</v>
      </c>
      <c r="B261" s="1" t="s">
        <v>202</v>
      </c>
      <c r="C261" s="1" t="s">
        <v>105</v>
      </c>
      <c r="D261" s="1" t="s">
        <v>11</v>
      </c>
      <c r="E261" s="50">
        <v>695</v>
      </c>
      <c r="F261" s="50">
        <v>471</v>
      </c>
      <c r="G261" s="50">
        <v>455</v>
      </c>
      <c r="H261" s="50">
        <v>564</v>
      </c>
      <c r="I261" s="50">
        <v>151</v>
      </c>
      <c r="J261" s="50">
        <v>517</v>
      </c>
      <c r="K261" s="51"/>
      <c r="L261" s="51"/>
      <c r="M261" s="51"/>
      <c r="N261" s="52">
        <v>2853</v>
      </c>
    </row>
    <row r="262" spans="1:14" x14ac:dyDescent="0.2">
      <c r="A262" s="37" t="s">
        <v>63</v>
      </c>
      <c r="B262" s="1" t="s">
        <v>202</v>
      </c>
      <c r="C262" s="1" t="s">
        <v>106</v>
      </c>
      <c r="D262" s="37" t="s">
        <v>101</v>
      </c>
      <c r="E262" s="47">
        <v>24.360322467577987</v>
      </c>
      <c r="F262" s="47">
        <v>16.508937960042061</v>
      </c>
      <c r="G262" s="47">
        <v>15.948124780932352</v>
      </c>
      <c r="H262" s="47">
        <v>19.768664563617246</v>
      </c>
      <c r="I262" s="47">
        <v>5.2926743778478791</v>
      </c>
      <c r="J262" s="47">
        <v>18.121275849982474</v>
      </c>
      <c r="K262" s="47">
        <v>0</v>
      </c>
      <c r="L262" s="47">
        <v>0</v>
      </c>
      <c r="M262" s="47">
        <v>0</v>
      </c>
      <c r="N262" s="48">
        <v>100</v>
      </c>
    </row>
    <row r="263" spans="1:14" x14ac:dyDescent="0.2">
      <c r="A263" s="53" t="s">
        <v>64</v>
      </c>
      <c r="B263" s="3" t="s">
        <v>203</v>
      </c>
      <c r="C263" s="3" t="s">
        <v>103</v>
      </c>
      <c r="D263" s="43" t="s">
        <v>10</v>
      </c>
      <c r="E263" s="44">
        <v>57</v>
      </c>
      <c r="F263" s="44">
        <v>11</v>
      </c>
      <c r="G263" s="44">
        <v>8</v>
      </c>
      <c r="H263" s="44">
        <v>5</v>
      </c>
      <c r="I263" s="44">
        <v>1</v>
      </c>
      <c r="J263" s="44">
        <v>1</v>
      </c>
      <c r="K263" s="44"/>
      <c r="L263" s="45"/>
      <c r="M263" s="45"/>
      <c r="N263" s="46">
        <v>83</v>
      </c>
    </row>
    <row r="264" spans="1:14" x14ac:dyDescent="0.2">
      <c r="A264" s="47" t="s">
        <v>64</v>
      </c>
      <c r="B264" s="1" t="s">
        <v>203</v>
      </c>
      <c r="C264" s="1" t="s">
        <v>104</v>
      </c>
      <c r="D264" s="47" t="s">
        <v>100</v>
      </c>
      <c r="E264" s="47">
        <v>68.674698795180717</v>
      </c>
      <c r="F264" s="47">
        <v>13.253012048192771</v>
      </c>
      <c r="G264" s="47">
        <v>9.6385542168674707</v>
      </c>
      <c r="H264" s="47">
        <v>6.024096385542169</v>
      </c>
      <c r="I264" s="47">
        <v>1.2048192771084338</v>
      </c>
      <c r="J264" s="47">
        <v>1.2048192771084338</v>
      </c>
      <c r="K264" s="47">
        <v>0</v>
      </c>
      <c r="L264" s="47">
        <v>0</v>
      </c>
      <c r="M264" s="47">
        <v>0</v>
      </c>
      <c r="N264" s="48">
        <v>100</v>
      </c>
    </row>
    <row r="265" spans="1:14" x14ac:dyDescent="0.2">
      <c r="A265" s="49" t="s">
        <v>64</v>
      </c>
      <c r="B265" s="1" t="s">
        <v>203</v>
      </c>
      <c r="C265" s="1" t="s">
        <v>105</v>
      </c>
      <c r="D265" s="1" t="s">
        <v>11</v>
      </c>
      <c r="E265" s="50">
        <v>93</v>
      </c>
      <c r="F265" s="50">
        <v>76</v>
      </c>
      <c r="G265" s="50">
        <v>99</v>
      </c>
      <c r="H265" s="50">
        <v>144</v>
      </c>
      <c r="I265" s="50">
        <v>63</v>
      </c>
      <c r="J265" s="50">
        <v>120</v>
      </c>
      <c r="K265" s="51"/>
      <c r="L265" s="51"/>
      <c r="M265" s="51"/>
      <c r="N265" s="52">
        <v>595</v>
      </c>
    </row>
    <row r="266" spans="1:14" x14ac:dyDescent="0.2">
      <c r="A266" s="37" t="s">
        <v>64</v>
      </c>
      <c r="B266" s="1" t="s">
        <v>203</v>
      </c>
      <c r="C266" s="1" t="s">
        <v>106</v>
      </c>
      <c r="D266" s="37" t="s">
        <v>101</v>
      </c>
      <c r="E266" s="47">
        <v>15.630252100840336</v>
      </c>
      <c r="F266" s="47">
        <v>12.77310924369748</v>
      </c>
      <c r="G266" s="47">
        <v>16.638655462184875</v>
      </c>
      <c r="H266" s="47">
        <v>24.201680672268907</v>
      </c>
      <c r="I266" s="47">
        <v>10.588235294117647</v>
      </c>
      <c r="J266" s="47">
        <v>20.168067226890756</v>
      </c>
      <c r="K266" s="47">
        <v>0</v>
      </c>
      <c r="L266" s="47">
        <v>0</v>
      </c>
      <c r="M266" s="47">
        <v>0</v>
      </c>
      <c r="N266" s="48">
        <v>100</v>
      </c>
    </row>
    <row r="267" spans="1:14" x14ac:dyDescent="0.2">
      <c r="A267" s="53" t="s">
        <v>65</v>
      </c>
      <c r="B267" s="3" t="s">
        <v>119</v>
      </c>
      <c r="C267" s="3" t="s">
        <v>103</v>
      </c>
      <c r="D267" s="43" t="s">
        <v>10</v>
      </c>
      <c r="E267" s="44">
        <v>183</v>
      </c>
      <c r="F267" s="44">
        <v>12</v>
      </c>
      <c r="G267" s="44">
        <v>1</v>
      </c>
      <c r="H267" s="44">
        <v>1</v>
      </c>
      <c r="I267" s="44"/>
      <c r="J267" s="44"/>
      <c r="K267" s="44"/>
      <c r="L267" s="45"/>
      <c r="M267" s="45"/>
      <c r="N267" s="46">
        <v>197</v>
      </c>
    </row>
    <row r="268" spans="1:14" x14ac:dyDescent="0.2">
      <c r="A268" s="47" t="s">
        <v>65</v>
      </c>
      <c r="B268" s="1" t="s">
        <v>119</v>
      </c>
      <c r="C268" s="1" t="s">
        <v>104</v>
      </c>
      <c r="D268" s="47" t="s">
        <v>100</v>
      </c>
      <c r="E268" s="47">
        <v>92.89340101522842</v>
      </c>
      <c r="F268" s="47">
        <v>6.0913705583756341</v>
      </c>
      <c r="G268" s="47">
        <v>0.50761421319796951</v>
      </c>
      <c r="H268" s="47">
        <v>0.50761421319796951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8">
        <v>100</v>
      </c>
    </row>
    <row r="269" spans="1:14" x14ac:dyDescent="0.2">
      <c r="A269" s="49" t="s">
        <v>65</v>
      </c>
      <c r="B269" s="1" t="s">
        <v>119</v>
      </c>
      <c r="C269" s="1" t="s">
        <v>105</v>
      </c>
      <c r="D269" s="1" t="s">
        <v>11</v>
      </c>
      <c r="E269" s="50">
        <v>301</v>
      </c>
      <c r="F269" s="50">
        <v>76</v>
      </c>
      <c r="G269" s="50">
        <v>15</v>
      </c>
      <c r="H269" s="50">
        <v>21</v>
      </c>
      <c r="I269" s="51"/>
      <c r="J269" s="51"/>
      <c r="K269" s="51"/>
      <c r="L269" s="51"/>
      <c r="M269" s="51"/>
      <c r="N269" s="52">
        <v>413</v>
      </c>
    </row>
    <row r="270" spans="1:14" x14ac:dyDescent="0.2">
      <c r="A270" s="37" t="s">
        <v>65</v>
      </c>
      <c r="B270" s="1" t="s">
        <v>119</v>
      </c>
      <c r="C270" s="1" t="s">
        <v>106</v>
      </c>
      <c r="D270" s="37" t="s">
        <v>101</v>
      </c>
      <c r="E270" s="47">
        <v>72.881355932203391</v>
      </c>
      <c r="F270" s="47">
        <v>18.401937046004843</v>
      </c>
      <c r="G270" s="47">
        <v>3.6319612590799033</v>
      </c>
      <c r="H270" s="47">
        <v>5.0847457627118642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8">
        <v>100</v>
      </c>
    </row>
    <row r="271" spans="1:14" x14ac:dyDescent="0.2">
      <c r="A271" s="53" t="s">
        <v>66</v>
      </c>
      <c r="B271" s="3" t="s">
        <v>204</v>
      </c>
      <c r="C271" s="3" t="s">
        <v>103</v>
      </c>
      <c r="D271" s="43" t="s">
        <v>10</v>
      </c>
      <c r="E271" s="44">
        <v>8</v>
      </c>
      <c r="F271" s="44">
        <v>4</v>
      </c>
      <c r="G271" s="44">
        <v>1</v>
      </c>
      <c r="H271" s="44">
        <v>1</v>
      </c>
      <c r="I271" s="44">
        <v>1</v>
      </c>
      <c r="J271" s="44">
        <v>3</v>
      </c>
      <c r="K271" s="44"/>
      <c r="L271" s="45"/>
      <c r="M271" s="45"/>
      <c r="N271" s="46">
        <v>18</v>
      </c>
    </row>
    <row r="272" spans="1:14" x14ac:dyDescent="0.2">
      <c r="A272" s="47" t="s">
        <v>66</v>
      </c>
      <c r="B272" s="1" t="s">
        <v>204</v>
      </c>
      <c r="C272" s="1" t="s">
        <v>104</v>
      </c>
      <c r="D272" s="47" t="s">
        <v>100</v>
      </c>
      <c r="E272" s="47">
        <v>44.444444444444443</v>
      </c>
      <c r="F272" s="47">
        <v>22.222222222222221</v>
      </c>
      <c r="G272" s="47">
        <v>5.5555555555555554</v>
      </c>
      <c r="H272" s="47">
        <v>5.5555555555555554</v>
      </c>
      <c r="I272" s="47">
        <v>5.5555555555555554</v>
      </c>
      <c r="J272" s="47">
        <v>16.666666666666668</v>
      </c>
      <c r="K272" s="47">
        <v>0</v>
      </c>
      <c r="L272" s="47">
        <v>0</v>
      </c>
      <c r="M272" s="47">
        <v>0</v>
      </c>
      <c r="N272" s="48">
        <v>100</v>
      </c>
    </row>
    <row r="273" spans="1:14" x14ac:dyDescent="0.2">
      <c r="A273" s="49" t="s">
        <v>66</v>
      </c>
      <c r="B273" s="1" t="s">
        <v>204</v>
      </c>
      <c r="C273" s="1" t="s">
        <v>105</v>
      </c>
      <c r="D273" s="1" t="s">
        <v>11</v>
      </c>
      <c r="E273" s="50">
        <v>15</v>
      </c>
      <c r="F273" s="50">
        <v>29</v>
      </c>
      <c r="G273" s="50">
        <v>11</v>
      </c>
      <c r="H273" s="50">
        <v>26</v>
      </c>
      <c r="I273" s="50">
        <v>80</v>
      </c>
      <c r="J273" s="50">
        <v>481</v>
      </c>
      <c r="K273" s="51"/>
      <c r="L273" s="51"/>
      <c r="M273" s="51"/>
      <c r="N273" s="52">
        <v>642</v>
      </c>
    </row>
    <row r="274" spans="1:14" x14ac:dyDescent="0.2">
      <c r="A274" s="37" t="s">
        <v>66</v>
      </c>
      <c r="B274" s="1" t="s">
        <v>204</v>
      </c>
      <c r="C274" s="1" t="s">
        <v>106</v>
      </c>
      <c r="D274" s="37" t="s">
        <v>101</v>
      </c>
      <c r="E274" s="47">
        <v>2.3364485981308412</v>
      </c>
      <c r="F274" s="47">
        <v>4.5171339563862931</v>
      </c>
      <c r="G274" s="47">
        <v>1.7133956386292835</v>
      </c>
      <c r="H274" s="47">
        <v>4.0498442367601246</v>
      </c>
      <c r="I274" s="47">
        <v>12.461059190031152</v>
      </c>
      <c r="J274" s="47">
        <v>74.922118380062301</v>
      </c>
      <c r="K274" s="47">
        <v>0</v>
      </c>
      <c r="L274" s="47">
        <v>0</v>
      </c>
      <c r="M274" s="47">
        <v>0</v>
      </c>
      <c r="N274" s="48">
        <v>100</v>
      </c>
    </row>
    <row r="275" spans="1:14" x14ac:dyDescent="0.2">
      <c r="A275" s="53" t="s">
        <v>67</v>
      </c>
      <c r="B275" s="3" t="s">
        <v>120</v>
      </c>
      <c r="C275" s="3" t="s">
        <v>103</v>
      </c>
      <c r="D275" s="43" t="s">
        <v>10</v>
      </c>
      <c r="E275" s="44"/>
      <c r="F275" s="44"/>
      <c r="G275" s="44">
        <v>2</v>
      </c>
      <c r="H275" s="44">
        <v>4</v>
      </c>
      <c r="I275" s="44">
        <v>3</v>
      </c>
      <c r="J275" s="44">
        <v>6</v>
      </c>
      <c r="K275" s="44">
        <v>2</v>
      </c>
      <c r="L275" s="45">
        <v>2</v>
      </c>
      <c r="M275" s="45"/>
      <c r="N275" s="46">
        <v>19</v>
      </c>
    </row>
    <row r="276" spans="1:14" x14ac:dyDescent="0.2">
      <c r="A276" s="47" t="s">
        <v>67</v>
      </c>
      <c r="B276" s="1" t="s">
        <v>120</v>
      </c>
      <c r="C276" s="1" t="s">
        <v>104</v>
      </c>
      <c r="D276" s="47" t="s">
        <v>100</v>
      </c>
      <c r="E276" s="47">
        <v>0</v>
      </c>
      <c r="F276" s="47">
        <v>0</v>
      </c>
      <c r="G276" s="47">
        <v>10.526315789473685</v>
      </c>
      <c r="H276" s="47">
        <v>21.05263157894737</v>
      </c>
      <c r="I276" s="47">
        <v>15.789473684210526</v>
      </c>
      <c r="J276" s="47">
        <v>31.578947368421051</v>
      </c>
      <c r="K276" s="47">
        <v>10.526315789473685</v>
      </c>
      <c r="L276" s="47">
        <v>10.526315789473685</v>
      </c>
      <c r="M276" s="47">
        <v>0</v>
      </c>
      <c r="N276" s="48">
        <v>100</v>
      </c>
    </row>
    <row r="277" spans="1:14" x14ac:dyDescent="0.2">
      <c r="A277" s="49" t="s">
        <v>67</v>
      </c>
      <c r="B277" s="1" t="s">
        <v>120</v>
      </c>
      <c r="C277" s="1" t="s">
        <v>105</v>
      </c>
      <c r="D277" s="1" t="s">
        <v>11</v>
      </c>
      <c r="E277" s="51"/>
      <c r="F277" s="51"/>
      <c r="G277" s="50">
        <v>36</v>
      </c>
      <c r="H277" s="50">
        <v>151</v>
      </c>
      <c r="I277" s="50">
        <v>266</v>
      </c>
      <c r="J277" s="50">
        <v>935</v>
      </c>
      <c r="K277" s="50">
        <v>672</v>
      </c>
      <c r="L277" s="50">
        <v>1174</v>
      </c>
      <c r="M277" s="51"/>
      <c r="N277" s="52">
        <v>3234</v>
      </c>
    </row>
    <row r="278" spans="1:14" x14ac:dyDescent="0.2">
      <c r="A278" s="37" t="s">
        <v>67</v>
      </c>
      <c r="B278" s="1" t="s">
        <v>120</v>
      </c>
      <c r="C278" s="1" t="s">
        <v>106</v>
      </c>
      <c r="D278" s="37" t="s">
        <v>101</v>
      </c>
      <c r="E278" s="47">
        <v>0</v>
      </c>
      <c r="F278" s="47">
        <v>0</v>
      </c>
      <c r="G278" s="47">
        <v>1.1131725417439704</v>
      </c>
      <c r="H278" s="47">
        <v>4.6691403834260976</v>
      </c>
      <c r="I278" s="47">
        <v>8.2251082251082259</v>
      </c>
      <c r="J278" s="47">
        <v>28.911564625850339</v>
      </c>
      <c r="K278" s="47">
        <v>20.779220779220779</v>
      </c>
      <c r="L278" s="47">
        <v>36.301793444650585</v>
      </c>
      <c r="M278" s="47">
        <v>0</v>
      </c>
      <c r="N278" s="48">
        <v>100</v>
      </c>
    </row>
    <row r="279" spans="1:14" x14ac:dyDescent="0.2">
      <c r="A279" s="53" t="s">
        <v>68</v>
      </c>
      <c r="B279" s="3" t="s">
        <v>121</v>
      </c>
      <c r="C279" s="3" t="s">
        <v>103</v>
      </c>
      <c r="D279" s="43" t="s">
        <v>10</v>
      </c>
      <c r="E279" s="44"/>
      <c r="F279" s="44">
        <v>1</v>
      </c>
      <c r="G279" s="44">
        <v>1</v>
      </c>
      <c r="H279" s="44">
        <v>5</v>
      </c>
      <c r="I279" s="44">
        <v>7</v>
      </c>
      <c r="J279" s="44">
        <v>5</v>
      </c>
      <c r="K279" s="44"/>
      <c r="L279" s="45"/>
      <c r="M279" s="45"/>
      <c r="N279" s="46">
        <v>19</v>
      </c>
    </row>
    <row r="280" spans="1:14" x14ac:dyDescent="0.2">
      <c r="A280" s="47" t="s">
        <v>68</v>
      </c>
      <c r="B280" s="1" t="s">
        <v>121</v>
      </c>
      <c r="C280" s="1" t="s">
        <v>104</v>
      </c>
      <c r="D280" s="47" t="s">
        <v>100</v>
      </c>
      <c r="E280" s="47">
        <v>0</v>
      </c>
      <c r="F280" s="47">
        <v>5.2631578947368425</v>
      </c>
      <c r="G280" s="47">
        <v>5.2631578947368425</v>
      </c>
      <c r="H280" s="47">
        <v>26.315789473684209</v>
      </c>
      <c r="I280" s="47">
        <v>36.842105263157897</v>
      </c>
      <c r="J280" s="47">
        <v>26.315789473684209</v>
      </c>
      <c r="K280" s="47">
        <v>0</v>
      </c>
      <c r="L280" s="47">
        <v>0</v>
      </c>
      <c r="M280" s="47">
        <v>0</v>
      </c>
      <c r="N280" s="48">
        <v>100</v>
      </c>
    </row>
    <row r="281" spans="1:14" x14ac:dyDescent="0.2">
      <c r="A281" s="49" t="s">
        <v>68</v>
      </c>
      <c r="B281" s="1" t="s">
        <v>121</v>
      </c>
      <c r="C281" s="1" t="s">
        <v>105</v>
      </c>
      <c r="D281" s="1" t="s">
        <v>11</v>
      </c>
      <c r="E281" s="51"/>
      <c r="F281" s="50">
        <v>6</v>
      </c>
      <c r="G281" s="50">
        <v>13</v>
      </c>
      <c r="H281" s="50">
        <v>145</v>
      </c>
      <c r="I281" s="50">
        <v>522</v>
      </c>
      <c r="J281" s="50">
        <v>778</v>
      </c>
      <c r="K281" s="51"/>
      <c r="L281" s="51"/>
      <c r="M281" s="51"/>
      <c r="N281" s="52">
        <v>1464</v>
      </c>
    </row>
    <row r="282" spans="1:14" x14ac:dyDescent="0.2">
      <c r="A282" s="37" t="s">
        <v>68</v>
      </c>
      <c r="B282" s="1" t="s">
        <v>121</v>
      </c>
      <c r="C282" s="1" t="s">
        <v>106</v>
      </c>
      <c r="D282" s="37" t="s">
        <v>101</v>
      </c>
      <c r="E282" s="47">
        <v>0</v>
      </c>
      <c r="F282" s="47">
        <v>0.4098360655737705</v>
      </c>
      <c r="G282" s="47">
        <v>0.88797814207650272</v>
      </c>
      <c r="H282" s="47">
        <v>9.9043715846994527</v>
      </c>
      <c r="I282" s="47">
        <v>35.655737704918032</v>
      </c>
      <c r="J282" s="47">
        <v>53.142076502732237</v>
      </c>
      <c r="K282" s="47">
        <v>0</v>
      </c>
      <c r="L282" s="47">
        <v>0</v>
      </c>
      <c r="M282" s="47">
        <v>0</v>
      </c>
      <c r="N282" s="48">
        <v>100</v>
      </c>
    </row>
    <row r="283" spans="1:14" x14ac:dyDescent="0.2">
      <c r="A283" s="53" t="s">
        <v>69</v>
      </c>
      <c r="B283" s="3" t="s">
        <v>205</v>
      </c>
      <c r="C283" s="3" t="s">
        <v>103</v>
      </c>
      <c r="D283" s="43" t="s">
        <v>10</v>
      </c>
      <c r="E283" s="44"/>
      <c r="F283" s="44">
        <v>10</v>
      </c>
      <c r="G283" s="44">
        <v>11</v>
      </c>
      <c r="H283" s="44">
        <v>17</v>
      </c>
      <c r="I283" s="44">
        <v>16</v>
      </c>
      <c r="J283" s="44">
        <v>15</v>
      </c>
      <c r="K283" s="44"/>
      <c r="L283" s="45"/>
      <c r="M283" s="45"/>
      <c r="N283" s="46">
        <v>69</v>
      </c>
    </row>
    <row r="284" spans="1:14" x14ac:dyDescent="0.2">
      <c r="A284" s="47" t="s">
        <v>69</v>
      </c>
      <c r="B284" s="1" t="s">
        <v>205</v>
      </c>
      <c r="C284" s="1" t="s">
        <v>104</v>
      </c>
      <c r="D284" s="47" t="s">
        <v>100</v>
      </c>
      <c r="E284" s="47">
        <v>0</v>
      </c>
      <c r="F284" s="47">
        <v>14.492753623188406</v>
      </c>
      <c r="G284" s="47">
        <v>15.942028985507246</v>
      </c>
      <c r="H284" s="47">
        <v>24.637681159420289</v>
      </c>
      <c r="I284" s="47">
        <v>23.188405797101449</v>
      </c>
      <c r="J284" s="47">
        <v>21.739130434782609</v>
      </c>
      <c r="K284" s="47">
        <v>0</v>
      </c>
      <c r="L284" s="47">
        <v>0</v>
      </c>
      <c r="M284" s="47">
        <v>0</v>
      </c>
      <c r="N284" s="48">
        <v>100</v>
      </c>
    </row>
    <row r="285" spans="1:14" x14ac:dyDescent="0.2">
      <c r="A285" s="49" t="s">
        <v>69</v>
      </c>
      <c r="B285" s="1" t="s">
        <v>205</v>
      </c>
      <c r="C285" s="1" t="s">
        <v>105</v>
      </c>
      <c r="D285" s="1" t="s">
        <v>11</v>
      </c>
      <c r="E285" s="51"/>
      <c r="F285" s="50">
        <v>78</v>
      </c>
      <c r="G285" s="50">
        <v>156</v>
      </c>
      <c r="H285" s="50">
        <v>539</v>
      </c>
      <c r="I285" s="50">
        <v>1159</v>
      </c>
      <c r="J285" s="50">
        <v>2187</v>
      </c>
      <c r="K285" s="51"/>
      <c r="L285" s="51"/>
      <c r="M285" s="51"/>
      <c r="N285" s="52">
        <v>4119</v>
      </c>
    </row>
    <row r="286" spans="1:14" x14ac:dyDescent="0.2">
      <c r="A286" s="37" t="s">
        <v>69</v>
      </c>
      <c r="B286" s="1" t="s">
        <v>205</v>
      </c>
      <c r="C286" s="1" t="s">
        <v>106</v>
      </c>
      <c r="D286" s="37" t="s">
        <v>101</v>
      </c>
      <c r="E286" s="47">
        <v>0</v>
      </c>
      <c r="F286" s="47">
        <v>1.8936635105608157</v>
      </c>
      <c r="G286" s="47">
        <v>3.7873270211216314</v>
      </c>
      <c r="H286" s="47">
        <v>13.085700412721534</v>
      </c>
      <c r="I286" s="47">
        <v>28.13789754794853</v>
      </c>
      <c r="J286" s="47">
        <v>53.095411507647491</v>
      </c>
      <c r="K286" s="47">
        <v>0</v>
      </c>
      <c r="L286" s="47">
        <v>0</v>
      </c>
      <c r="M286" s="47">
        <v>0</v>
      </c>
      <c r="N286" s="48">
        <v>100</v>
      </c>
    </row>
    <row r="287" spans="1:14" x14ac:dyDescent="0.2">
      <c r="A287" s="53" t="s">
        <v>70</v>
      </c>
      <c r="B287" s="3" t="s">
        <v>206</v>
      </c>
      <c r="C287" s="3" t="s">
        <v>103</v>
      </c>
      <c r="D287" s="43" t="s">
        <v>10</v>
      </c>
      <c r="E287" s="44"/>
      <c r="F287" s="44"/>
      <c r="G287" s="44"/>
      <c r="H287" s="44"/>
      <c r="I287" s="44"/>
      <c r="J287" s="44">
        <v>1</v>
      </c>
      <c r="K287" s="44">
        <v>1</v>
      </c>
      <c r="L287" s="45"/>
      <c r="M287" s="45"/>
      <c r="N287" s="46">
        <v>2</v>
      </c>
    </row>
    <row r="288" spans="1:14" x14ac:dyDescent="0.2">
      <c r="A288" s="47" t="s">
        <v>70</v>
      </c>
      <c r="B288" s="1" t="s">
        <v>206</v>
      </c>
      <c r="C288" s="1" t="s">
        <v>104</v>
      </c>
      <c r="D288" s="47" t="s">
        <v>100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v>50</v>
      </c>
      <c r="K288" s="47">
        <v>50</v>
      </c>
      <c r="L288" s="47">
        <v>0</v>
      </c>
      <c r="M288" s="47">
        <v>0</v>
      </c>
      <c r="N288" s="48">
        <v>100</v>
      </c>
    </row>
    <row r="289" spans="1:14" x14ac:dyDescent="0.2">
      <c r="A289" s="49" t="s">
        <v>70</v>
      </c>
      <c r="B289" s="1" t="s">
        <v>206</v>
      </c>
      <c r="C289" s="1" t="s">
        <v>105</v>
      </c>
      <c r="D289" s="1" t="s">
        <v>11</v>
      </c>
      <c r="E289" s="51"/>
      <c r="F289" s="51"/>
      <c r="G289" s="51"/>
      <c r="H289" s="51"/>
      <c r="I289" s="51"/>
      <c r="J289" s="50">
        <v>132</v>
      </c>
      <c r="K289" s="50">
        <v>263</v>
      </c>
      <c r="L289" s="51"/>
      <c r="M289" s="51"/>
      <c r="N289" s="52">
        <v>395</v>
      </c>
    </row>
    <row r="290" spans="1:14" x14ac:dyDescent="0.2">
      <c r="A290" s="37" t="s">
        <v>70</v>
      </c>
      <c r="B290" s="1" t="s">
        <v>206</v>
      </c>
      <c r="C290" s="1" t="s">
        <v>106</v>
      </c>
      <c r="D290" s="37" t="s">
        <v>101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33.417721518987342</v>
      </c>
      <c r="K290" s="47">
        <v>66.582278481012665</v>
      </c>
      <c r="L290" s="47">
        <v>0</v>
      </c>
      <c r="M290" s="47">
        <v>0</v>
      </c>
      <c r="N290" s="48">
        <v>100</v>
      </c>
    </row>
    <row r="291" spans="1:14" x14ac:dyDescent="0.2">
      <c r="A291" s="53" t="s">
        <v>71</v>
      </c>
      <c r="B291" s="3" t="s">
        <v>207</v>
      </c>
      <c r="C291" s="3" t="s">
        <v>103</v>
      </c>
      <c r="D291" s="43" t="s">
        <v>10</v>
      </c>
      <c r="E291" s="44">
        <v>2</v>
      </c>
      <c r="F291" s="44"/>
      <c r="G291" s="44"/>
      <c r="H291" s="44">
        <v>4</v>
      </c>
      <c r="I291" s="44">
        <v>3</v>
      </c>
      <c r="J291" s="44">
        <v>4</v>
      </c>
      <c r="K291" s="44">
        <v>2</v>
      </c>
      <c r="L291" s="45">
        <v>3</v>
      </c>
      <c r="M291" s="45"/>
      <c r="N291" s="46">
        <v>18</v>
      </c>
    </row>
    <row r="292" spans="1:14" x14ac:dyDescent="0.2">
      <c r="A292" s="47" t="s">
        <v>71</v>
      </c>
      <c r="B292" s="1" t="s">
        <v>207</v>
      </c>
      <c r="C292" s="1" t="s">
        <v>104</v>
      </c>
      <c r="D292" s="47" t="s">
        <v>100</v>
      </c>
      <c r="E292" s="47">
        <v>11.111111111111111</v>
      </c>
      <c r="F292" s="47">
        <v>0</v>
      </c>
      <c r="G292" s="47">
        <v>0</v>
      </c>
      <c r="H292" s="47">
        <v>22.222222222222221</v>
      </c>
      <c r="I292" s="47">
        <v>16.666666666666668</v>
      </c>
      <c r="J292" s="47">
        <v>22.222222222222221</v>
      </c>
      <c r="K292" s="47">
        <v>11.111111111111111</v>
      </c>
      <c r="L292" s="47">
        <v>16.666666666666668</v>
      </c>
      <c r="M292" s="47">
        <v>0</v>
      </c>
      <c r="N292" s="48">
        <v>100</v>
      </c>
    </row>
    <row r="293" spans="1:14" x14ac:dyDescent="0.2">
      <c r="A293" s="49" t="s">
        <v>71</v>
      </c>
      <c r="B293" s="1" t="s">
        <v>207</v>
      </c>
      <c r="C293" s="1" t="s">
        <v>105</v>
      </c>
      <c r="D293" s="1" t="s">
        <v>11</v>
      </c>
      <c r="E293" s="50">
        <v>6</v>
      </c>
      <c r="F293" s="51"/>
      <c r="G293" s="51"/>
      <c r="H293" s="50">
        <v>156</v>
      </c>
      <c r="I293" s="50">
        <v>251</v>
      </c>
      <c r="J293" s="50">
        <v>599</v>
      </c>
      <c r="K293" s="50">
        <v>768</v>
      </c>
      <c r="L293" s="50">
        <v>2095</v>
      </c>
      <c r="M293" s="51"/>
      <c r="N293" s="52">
        <v>3875</v>
      </c>
    </row>
    <row r="294" spans="1:14" x14ac:dyDescent="0.2">
      <c r="A294" s="37" t="s">
        <v>71</v>
      </c>
      <c r="B294" s="1" t="s">
        <v>207</v>
      </c>
      <c r="C294" s="1" t="s">
        <v>106</v>
      </c>
      <c r="D294" s="37" t="s">
        <v>101</v>
      </c>
      <c r="E294" s="47">
        <v>0.15483870967741936</v>
      </c>
      <c r="F294" s="47">
        <v>0</v>
      </c>
      <c r="G294" s="47">
        <v>0</v>
      </c>
      <c r="H294" s="47">
        <v>4.0258064516129028</v>
      </c>
      <c r="I294" s="47">
        <v>6.4774193548387098</v>
      </c>
      <c r="J294" s="47">
        <v>15.458064516129033</v>
      </c>
      <c r="K294" s="47">
        <v>19.819354838709678</v>
      </c>
      <c r="L294" s="47">
        <v>54.064516129032256</v>
      </c>
      <c r="M294" s="47">
        <v>0</v>
      </c>
      <c r="N294" s="48">
        <v>100</v>
      </c>
    </row>
    <row r="295" spans="1:14" x14ac:dyDescent="0.2">
      <c r="A295" s="53" t="s">
        <v>72</v>
      </c>
      <c r="B295" s="3" t="s">
        <v>122</v>
      </c>
      <c r="C295" s="3" t="s">
        <v>103</v>
      </c>
      <c r="D295" s="43" t="s">
        <v>10</v>
      </c>
      <c r="E295" s="44">
        <v>3</v>
      </c>
      <c r="F295" s="44"/>
      <c r="G295" s="44">
        <v>1</v>
      </c>
      <c r="H295" s="44"/>
      <c r="I295" s="44"/>
      <c r="J295" s="44"/>
      <c r="K295" s="44"/>
      <c r="L295" s="45"/>
      <c r="M295" s="45">
        <v>1</v>
      </c>
      <c r="N295" s="46">
        <v>5</v>
      </c>
    </row>
    <row r="296" spans="1:14" x14ac:dyDescent="0.2">
      <c r="A296" s="47" t="s">
        <v>72</v>
      </c>
      <c r="B296" s="1" t="s">
        <v>122</v>
      </c>
      <c r="C296" s="1" t="s">
        <v>104</v>
      </c>
      <c r="D296" s="47" t="s">
        <v>100</v>
      </c>
      <c r="E296" s="47">
        <v>60</v>
      </c>
      <c r="F296" s="47">
        <v>0</v>
      </c>
      <c r="G296" s="47">
        <v>20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20</v>
      </c>
      <c r="N296" s="48">
        <v>100</v>
      </c>
    </row>
    <row r="297" spans="1:14" x14ac:dyDescent="0.2">
      <c r="A297" s="49" t="s">
        <v>72</v>
      </c>
      <c r="B297" s="1" t="s">
        <v>122</v>
      </c>
      <c r="C297" s="1" t="s">
        <v>105</v>
      </c>
      <c r="D297" s="1" t="s">
        <v>11</v>
      </c>
      <c r="E297" s="50">
        <v>3</v>
      </c>
      <c r="F297" s="51"/>
      <c r="G297" s="50">
        <v>16</v>
      </c>
      <c r="H297" s="51"/>
      <c r="I297" s="51"/>
      <c r="J297" s="51"/>
      <c r="K297" s="51"/>
      <c r="L297" s="51"/>
      <c r="M297" s="50">
        <v>5004</v>
      </c>
      <c r="N297" s="52">
        <v>5023</v>
      </c>
    </row>
    <row r="298" spans="1:14" x14ac:dyDescent="0.2">
      <c r="A298" s="37" t="s">
        <v>72</v>
      </c>
      <c r="B298" s="1" t="s">
        <v>122</v>
      </c>
      <c r="C298" s="1" t="s">
        <v>106</v>
      </c>
      <c r="D298" s="37" t="s">
        <v>101</v>
      </c>
      <c r="E298" s="47">
        <v>5.9725263786581724E-2</v>
      </c>
      <c r="F298" s="47">
        <v>0</v>
      </c>
      <c r="G298" s="47">
        <v>0.31853474019510253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99.62173999601832</v>
      </c>
      <c r="N298" s="48">
        <v>100</v>
      </c>
    </row>
    <row r="299" spans="1:14" x14ac:dyDescent="0.2">
      <c r="A299" s="53" t="s">
        <v>73</v>
      </c>
      <c r="B299" s="3" t="s">
        <v>208</v>
      </c>
      <c r="C299" s="3" t="s">
        <v>103</v>
      </c>
      <c r="D299" s="43" t="s">
        <v>10</v>
      </c>
      <c r="E299" s="44">
        <v>65</v>
      </c>
      <c r="F299" s="44">
        <v>29</v>
      </c>
      <c r="G299" s="44">
        <v>22</v>
      </c>
      <c r="H299" s="44">
        <v>19</v>
      </c>
      <c r="I299" s="44">
        <v>3</v>
      </c>
      <c r="J299" s="44">
        <v>2</v>
      </c>
      <c r="K299" s="44">
        <v>1</v>
      </c>
      <c r="L299" s="45"/>
      <c r="M299" s="45">
        <v>2</v>
      </c>
      <c r="N299" s="46">
        <v>143</v>
      </c>
    </row>
    <row r="300" spans="1:14" x14ac:dyDescent="0.2">
      <c r="A300" s="47" t="s">
        <v>73</v>
      </c>
      <c r="B300" s="1" t="s">
        <v>208</v>
      </c>
      <c r="C300" s="1" t="s">
        <v>104</v>
      </c>
      <c r="D300" s="47" t="s">
        <v>100</v>
      </c>
      <c r="E300" s="47">
        <v>45.454545454545453</v>
      </c>
      <c r="F300" s="47">
        <v>20.27972027972028</v>
      </c>
      <c r="G300" s="47">
        <v>15.384615384615385</v>
      </c>
      <c r="H300" s="47">
        <v>13.286713286713287</v>
      </c>
      <c r="I300" s="47">
        <v>2.0979020979020979</v>
      </c>
      <c r="J300" s="47">
        <v>1.3986013986013985</v>
      </c>
      <c r="K300" s="47">
        <v>0.69930069930069927</v>
      </c>
      <c r="L300" s="47">
        <v>0</v>
      </c>
      <c r="M300" s="47">
        <v>1.3986013986013985</v>
      </c>
      <c r="N300" s="48">
        <v>100</v>
      </c>
    </row>
    <row r="301" spans="1:14" x14ac:dyDescent="0.2">
      <c r="A301" s="49" t="s">
        <v>73</v>
      </c>
      <c r="B301" s="1" t="s">
        <v>208</v>
      </c>
      <c r="C301" s="1" t="s">
        <v>105</v>
      </c>
      <c r="D301" s="1" t="s">
        <v>11</v>
      </c>
      <c r="E301" s="50">
        <v>139</v>
      </c>
      <c r="F301" s="50">
        <v>203</v>
      </c>
      <c r="G301" s="50">
        <v>306</v>
      </c>
      <c r="H301" s="50">
        <v>552</v>
      </c>
      <c r="I301" s="50">
        <v>254</v>
      </c>
      <c r="J301" s="50">
        <v>289</v>
      </c>
      <c r="K301" s="50">
        <v>395</v>
      </c>
      <c r="L301" s="51"/>
      <c r="M301" s="50">
        <v>6030</v>
      </c>
      <c r="N301" s="52">
        <v>8168</v>
      </c>
    </row>
    <row r="302" spans="1:14" x14ac:dyDescent="0.2">
      <c r="A302" s="37" t="s">
        <v>73</v>
      </c>
      <c r="B302" s="1" t="s">
        <v>208</v>
      </c>
      <c r="C302" s="1" t="s">
        <v>106</v>
      </c>
      <c r="D302" s="37" t="s">
        <v>101</v>
      </c>
      <c r="E302" s="47">
        <v>1.7017629774730656</v>
      </c>
      <c r="F302" s="47">
        <v>2.4853085210577865</v>
      </c>
      <c r="G302" s="47">
        <v>3.7463271302644467</v>
      </c>
      <c r="H302" s="47">
        <v>6.7580803134182172</v>
      </c>
      <c r="I302" s="47">
        <v>3.1096963761018608</v>
      </c>
      <c r="J302" s="47">
        <v>3.5381978452497553</v>
      </c>
      <c r="K302" s="47">
        <v>4.8359451518119494</v>
      </c>
      <c r="L302" s="47">
        <v>0</v>
      </c>
      <c r="M302" s="47">
        <v>73.824681684622917</v>
      </c>
      <c r="N302" s="48">
        <v>100</v>
      </c>
    </row>
    <row r="303" spans="1:14" x14ac:dyDescent="0.2">
      <c r="A303" s="53" t="s">
        <v>74</v>
      </c>
      <c r="B303" s="3" t="s">
        <v>123</v>
      </c>
      <c r="C303" s="3" t="s">
        <v>103</v>
      </c>
      <c r="D303" s="43" t="s">
        <v>10</v>
      </c>
      <c r="E303" s="44">
        <v>10</v>
      </c>
      <c r="F303" s="44">
        <v>4</v>
      </c>
      <c r="G303" s="44">
        <v>5</v>
      </c>
      <c r="H303" s="44">
        <v>1</v>
      </c>
      <c r="I303" s="44"/>
      <c r="J303" s="44"/>
      <c r="K303" s="44"/>
      <c r="L303" s="45"/>
      <c r="M303" s="45"/>
      <c r="N303" s="46">
        <v>20</v>
      </c>
    </row>
    <row r="304" spans="1:14" x14ac:dyDescent="0.2">
      <c r="A304" s="47" t="s">
        <v>74</v>
      </c>
      <c r="B304" s="1" t="s">
        <v>123</v>
      </c>
      <c r="C304" s="1" t="s">
        <v>104</v>
      </c>
      <c r="D304" s="47" t="s">
        <v>100</v>
      </c>
      <c r="E304" s="47">
        <v>50</v>
      </c>
      <c r="F304" s="47">
        <v>20</v>
      </c>
      <c r="G304" s="47">
        <v>25</v>
      </c>
      <c r="H304" s="47">
        <v>5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8">
        <v>100</v>
      </c>
    </row>
    <row r="305" spans="1:14" x14ac:dyDescent="0.2">
      <c r="A305" s="49" t="s">
        <v>74</v>
      </c>
      <c r="B305" s="1" t="s">
        <v>123</v>
      </c>
      <c r="C305" s="1" t="s">
        <v>105</v>
      </c>
      <c r="D305" s="1" t="s">
        <v>11</v>
      </c>
      <c r="E305" s="50">
        <v>19</v>
      </c>
      <c r="F305" s="50">
        <v>32</v>
      </c>
      <c r="G305" s="50">
        <v>62</v>
      </c>
      <c r="H305" s="50">
        <v>32</v>
      </c>
      <c r="I305" s="51"/>
      <c r="J305" s="51"/>
      <c r="K305" s="51"/>
      <c r="L305" s="51"/>
      <c r="M305" s="51"/>
      <c r="N305" s="52">
        <v>145</v>
      </c>
    </row>
    <row r="306" spans="1:14" x14ac:dyDescent="0.2">
      <c r="A306" s="37" t="s">
        <v>74</v>
      </c>
      <c r="B306" s="1" t="s">
        <v>123</v>
      </c>
      <c r="C306" s="1" t="s">
        <v>106</v>
      </c>
      <c r="D306" s="37" t="s">
        <v>101</v>
      </c>
      <c r="E306" s="47">
        <v>13.103448275862069</v>
      </c>
      <c r="F306" s="47">
        <v>22.068965517241381</v>
      </c>
      <c r="G306" s="47">
        <v>42.758620689655174</v>
      </c>
      <c r="H306" s="47">
        <v>22.068965517241381</v>
      </c>
      <c r="I306" s="47">
        <v>0</v>
      </c>
      <c r="J306" s="47">
        <v>0</v>
      </c>
      <c r="K306" s="47">
        <v>0</v>
      </c>
      <c r="L306" s="47">
        <v>0</v>
      </c>
      <c r="M306" s="47">
        <v>0</v>
      </c>
      <c r="N306" s="48">
        <v>100</v>
      </c>
    </row>
    <row r="307" spans="1:14" x14ac:dyDescent="0.2">
      <c r="A307" s="53" t="s">
        <v>75</v>
      </c>
      <c r="B307" s="3" t="s">
        <v>124</v>
      </c>
      <c r="C307" s="3" t="s">
        <v>103</v>
      </c>
      <c r="D307" s="43" t="s">
        <v>10</v>
      </c>
      <c r="E307" s="44">
        <v>73</v>
      </c>
      <c r="F307" s="44">
        <v>56</v>
      </c>
      <c r="G307" s="44">
        <v>42</v>
      </c>
      <c r="H307" s="44">
        <v>34</v>
      </c>
      <c r="I307" s="44">
        <v>14</v>
      </c>
      <c r="J307" s="44">
        <v>6</v>
      </c>
      <c r="K307" s="44">
        <v>1</v>
      </c>
      <c r="L307" s="45">
        <v>2</v>
      </c>
      <c r="M307" s="45"/>
      <c r="N307" s="46">
        <v>228</v>
      </c>
    </row>
    <row r="308" spans="1:14" x14ac:dyDescent="0.2">
      <c r="A308" s="47" t="s">
        <v>75</v>
      </c>
      <c r="B308" s="1" t="s">
        <v>124</v>
      </c>
      <c r="C308" s="1" t="s">
        <v>104</v>
      </c>
      <c r="D308" s="47" t="s">
        <v>100</v>
      </c>
      <c r="E308" s="47">
        <v>32.017543859649123</v>
      </c>
      <c r="F308" s="47">
        <v>24.561403508771932</v>
      </c>
      <c r="G308" s="47">
        <v>18.421052631578949</v>
      </c>
      <c r="H308" s="47">
        <v>14.912280701754385</v>
      </c>
      <c r="I308" s="47">
        <v>6.1403508771929829</v>
      </c>
      <c r="J308" s="47">
        <v>2.6315789473684212</v>
      </c>
      <c r="K308" s="47">
        <v>0.43859649122807015</v>
      </c>
      <c r="L308" s="47">
        <v>0.8771929824561403</v>
      </c>
      <c r="M308" s="47">
        <v>0</v>
      </c>
      <c r="N308" s="48">
        <v>100</v>
      </c>
    </row>
    <row r="309" spans="1:14" x14ac:dyDescent="0.2">
      <c r="A309" s="49" t="s">
        <v>75</v>
      </c>
      <c r="B309" s="1" t="s">
        <v>124</v>
      </c>
      <c r="C309" s="1" t="s">
        <v>105</v>
      </c>
      <c r="D309" s="1" t="s">
        <v>11</v>
      </c>
      <c r="E309" s="50">
        <v>160</v>
      </c>
      <c r="F309" s="50">
        <v>371</v>
      </c>
      <c r="G309" s="50">
        <v>585</v>
      </c>
      <c r="H309" s="50">
        <v>1120</v>
      </c>
      <c r="I309" s="50">
        <v>977</v>
      </c>
      <c r="J309" s="50">
        <v>832</v>
      </c>
      <c r="K309" s="50">
        <v>291</v>
      </c>
      <c r="L309" s="50">
        <v>1703</v>
      </c>
      <c r="M309" s="51"/>
      <c r="N309" s="52">
        <v>6039</v>
      </c>
    </row>
    <row r="310" spans="1:14" x14ac:dyDescent="0.2">
      <c r="A310" s="37" t="s">
        <v>75</v>
      </c>
      <c r="B310" s="1" t="s">
        <v>124</v>
      </c>
      <c r="C310" s="1" t="s">
        <v>106</v>
      </c>
      <c r="D310" s="37" t="s">
        <v>101</v>
      </c>
      <c r="E310" s="47">
        <v>2.649445272396092</v>
      </c>
      <c r="F310" s="47">
        <v>6.1434012253684385</v>
      </c>
      <c r="G310" s="47">
        <v>9.6870342771982116</v>
      </c>
      <c r="H310" s="47">
        <v>18.546116906772646</v>
      </c>
      <c r="I310" s="47">
        <v>16.178175194568638</v>
      </c>
      <c r="J310" s="47">
        <v>13.777115416459679</v>
      </c>
      <c r="K310" s="47">
        <v>4.8186785891703927</v>
      </c>
      <c r="L310" s="47">
        <v>28.200033118065903</v>
      </c>
      <c r="M310" s="47">
        <v>0</v>
      </c>
      <c r="N310" s="48">
        <v>100</v>
      </c>
    </row>
    <row r="311" spans="1:14" x14ac:dyDescent="0.2">
      <c r="A311" s="53" t="s">
        <v>76</v>
      </c>
      <c r="B311" s="3" t="s">
        <v>209</v>
      </c>
      <c r="C311" s="3" t="s">
        <v>103</v>
      </c>
      <c r="D311" s="43" t="s">
        <v>10</v>
      </c>
      <c r="E311" s="44">
        <v>276</v>
      </c>
      <c r="F311" s="44">
        <v>77</v>
      </c>
      <c r="G311" s="44">
        <v>33</v>
      </c>
      <c r="H311" s="44">
        <v>22</v>
      </c>
      <c r="I311" s="44">
        <v>3</v>
      </c>
      <c r="J311" s="44">
        <v>2</v>
      </c>
      <c r="K311" s="44"/>
      <c r="L311" s="45"/>
      <c r="M311" s="45"/>
      <c r="N311" s="46">
        <v>413</v>
      </c>
    </row>
    <row r="312" spans="1:14" x14ac:dyDescent="0.2">
      <c r="A312" s="47" t="s">
        <v>76</v>
      </c>
      <c r="B312" s="1" t="s">
        <v>209</v>
      </c>
      <c r="C312" s="1" t="s">
        <v>104</v>
      </c>
      <c r="D312" s="47" t="s">
        <v>100</v>
      </c>
      <c r="E312" s="47">
        <v>66.828087167070223</v>
      </c>
      <c r="F312" s="47">
        <v>18.64406779661017</v>
      </c>
      <c r="G312" s="47">
        <v>7.9903147699757868</v>
      </c>
      <c r="H312" s="47">
        <v>5.3268765133171909</v>
      </c>
      <c r="I312" s="47">
        <v>0.72639225181598066</v>
      </c>
      <c r="J312" s="47">
        <v>0.48426150121065376</v>
      </c>
      <c r="K312" s="47">
        <v>0</v>
      </c>
      <c r="L312" s="47">
        <v>0</v>
      </c>
      <c r="M312" s="47">
        <v>0</v>
      </c>
      <c r="N312" s="48">
        <v>100</v>
      </c>
    </row>
    <row r="313" spans="1:14" x14ac:dyDescent="0.2">
      <c r="A313" s="49" t="s">
        <v>76</v>
      </c>
      <c r="B313" s="1" t="s">
        <v>209</v>
      </c>
      <c r="C313" s="1" t="s">
        <v>105</v>
      </c>
      <c r="D313" s="1" t="s">
        <v>11</v>
      </c>
      <c r="E313" s="50">
        <v>542</v>
      </c>
      <c r="F313" s="50">
        <v>488</v>
      </c>
      <c r="G313" s="50">
        <v>451</v>
      </c>
      <c r="H313" s="50">
        <v>592</v>
      </c>
      <c r="I313" s="50">
        <v>166</v>
      </c>
      <c r="J313" s="50">
        <v>265</v>
      </c>
      <c r="K313" s="51"/>
      <c r="L313" s="51"/>
      <c r="M313" s="51"/>
      <c r="N313" s="52">
        <v>2504</v>
      </c>
    </row>
    <row r="314" spans="1:14" x14ac:dyDescent="0.2">
      <c r="A314" s="37" t="s">
        <v>76</v>
      </c>
      <c r="B314" s="1" t="s">
        <v>209</v>
      </c>
      <c r="C314" s="1" t="s">
        <v>106</v>
      </c>
      <c r="D314" s="37" t="s">
        <v>101</v>
      </c>
      <c r="E314" s="47">
        <v>21.645367412140576</v>
      </c>
      <c r="F314" s="47">
        <v>19.488817891373802</v>
      </c>
      <c r="G314" s="47">
        <v>18.011182108626198</v>
      </c>
      <c r="H314" s="47">
        <v>23.642172523961662</v>
      </c>
      <c r="I314" s="47">
        <v>6.6293929712460065</v>
      </c>
      <c r="J314" s="47">
        <v>10.583067092651758</v>
      </c>
      <c r="K314" s="47">
        <v>0</v>
      </c>
      <c r="L314" s="47">
        <v>0</v>
      </c>
      <c r="M314" s="47">
        <v>0</v>
      </c>
      <c r="N314" s="48">
        <v>100</v>
      </c>
    </row>
    <row r="315" spans="1:14" x14ac:dyDescent="0.2">
      <c r="A315" s="53" t="s">
        <v>77</v>
      </c>
      <c r="B315" s="3" t="s">
        <v>125</v>
      </c>
      <c r="C315" s="3" t="s">
        <v>103</v>
      </c>
      <c r="D315" s="43" t="s">
        <v>10</v>
      </c>
      <c r="E315" s="44">
        <v>485</v>
      </c>
      <c r="F315" s="44">
        <v>182</v>
      </c>
      <c r="G315" s="44">
        <v>135</v>
      </c>
      <c r="H315" s="44">
        <v>95</v>
      </c>
      <c r="I315" s="44">
        <v>27</v>
      </c>
      <c r="J315" s="44">
        <v>12</v>
      </c>
      <c r="K315" s="44">
        <v>2</v>
      </c>
      <c r="L315" s="45"/>
      <c r="M315" s="45"/>
      <c r="N315" s="46">
        <v>938</v>
      </c>
    </row>
    <row r="316" spans="1:14" x14ac:dyDescent="0.2">
      <c r="A316" s="47" t="s">
        <v>77</v>
      </c>
      <c r="B316" s="1" t="s">
        <v>125</v>
      </c>
      <c r="C316" s="1" t="s">
        <v>104</v>
      </c>
      <c r="D316" s="47" t="s">
        <v>100</v>
      </c>
      <c r="E316" s="47">
        <v>51.705756929637523</v>
      </c>
      <c r="F316" s="47">
        <v>19.402985074626866</v>
      </c>
      <c r="G316" s="47">
        <v>14.392324093816631</v>
      </c>
      <c r="H316" s="47">
        <v>10.127931769722814</v>
      </c>
      <c r="I316" s="47">
        <v>2.8784648187633262</v>
      </c>
      <c r="J316" s="47">
        <v>1.279317697228145</v>
      </c>
      <c r="K316" s="47">
        <v>0.21321961620469082</v>
      </c>
      <c r="L316" s="47">
        <v>0</v>
      </c>
      <c r="M316" s="47">
        <v>0</v>
      </c>
      <c r="N316" s="48">
        <v>100</v>
      </c>
    </row>
    <row r="317" spans="1:14" x14ac:dyDescent="0.2">
      <c r="A317" s="49" t="s">
        <v>77</v>
      </c>
      <c r="B317" s="1" t="s">
        <v>125</v>
      </c>
      <c r="C317" s="1" t="s">
        <v>105</v>
      </c>
      <c r="D317" s="1" t="s">
        <v>11</v>
      </c>
      <c r="E317" s="50">
        <v>936</v>
      </c>
      <c r="F317" s="50">
        <v>1214</v>
      </c>
      <c r="G317" s="50">
        <v>1836</v>
      </c>
      <c r="H317" s="50">
        <v>2860</v>
      </c>
      <c r="I317" s="50">
        <v>1779</v>
      </c>
      <c r="J317" s="50">
        <v>2093</v>
      </c>
      <c r="K317" s="50">
        <v>579</v>
      </c>
      <c r="L317" s="51"/>
      <c r="M317" s="51"/>
      <c r="N317" s="52">
        <v>11297</v>
      </c>
    </row>
    <row r="318" spans="1:14" x14ac:dyDescent="0.2">
      <c r="A318" s="37" t="s">
        <v>77</v>
      </c>
      <c r="B318" s="19" t="s">
        <v>125</v>
      </c>
      <c r="C318" s="1" t="s">
        <v>106</v>
      </c>
      <c r="D318" s="37" t="s">
        <v>101</v>
      </c>
      <c r="E318" s="47">
        <v>8.2853855005753747</v>
      </c>
      <c r="F318" s="47">
        <v>10.746215809506948</v>
      </c>
      <c r="G318" s="47">
        <v>16.252102328051695</v>
      </c>
      <c r="H318" s="47">
        <v>25.316455696202532</v>
      </c>
      <c r="I318" s="47">
        <v>15.747543595644862</v>
      </c>
      <c r="J318" s="47">
        <v>18.527042577675488</v>
      </c>
      <c r="K318" s="47">
        <v>5.1252544923430996</v>
      </c>
      <c r="L318" s="47">
        <v>0</v>
      </c>
      <c r="M318" s="47">
        <v>0</v>
      </c>
      <c r="N318" s="48">
        <v>100</v>
      </c>
    </row>
    <row r="319" spans="1:14" x14ac:dyDescent="0.2">
      <c r="A319" s="53" t="s">
        <v>78</v>
      </c>
      <c r="B319" s="3" t="s">
        <v>210</v>
      </c>
      <c r="C319" s="3" t="s">
        <v>103</v>
      </c>
      <c r="D319" s="43" t="s">
        <v>10</v>
      </c>
      <c r="E319" s="44">
        <v>23</v>
      </c>
      <c r="F319" s="44">
        <v>23</v>
      </c>
      <c r="G319" s="44">
        <v>27</v>
      </c>
      <c r="H319" s="44">
        <v>8</v>
      </c>
      <c r="I319" s="44">
        <v>1</v>
      </c>
      <c r="J319" s="44">
        <v>1</v>
      </c>
      <c r="K319" s="44">
        <v>2</v>
      </c>
      <c r="L319" s="45"/>
      <c r="M319" s="45"/>
      <c r="N319" s="46">
        <v>85</v>
      </c>
    </row>
    <row r="320" spans="1:14" x14ac:dyDescent="0.2">
      <c r="A320" s="47" t="s">
        <v>78</v>
      </c>
      <c r="B320" s="1" t="s">
        <v>210</v>
      </c>
      <c r="C320" s="1" t="s">
        <v>104</v>
      </c>
      <c r="D320" s="47" t="s">
        <v>100</v>
      </c>
      <c r="E320" s="47">
        <v>27.058823529411764</v>
      </c>
      <c r="F320" s="47">
        <v>27.058823529411764</v>
      </c>
      <c r="G320" s="47">
        <v>31.764705882352942</v>
      </c>
      <c r="H320" s="47">
        <v>9.4117647058823533</v>
      </c>
      <c r="I320" s="47">
        <v>1.1764705882352942</v>
      </c>
      <c r="J320" s="47">
        <v>1.1764705882352942</v>
      </c>
      <c r="K320" s="47">
        <v>2.3529411764705883</v>
      </c>
      <c r="L320" s="47">
        <v>0</v>
      </c>
      <c r="M320" s="47">
        <v>0</v>
      </c>
      <c r="N320" s="48">
        <v>100</v>
      </c>
    </row>
    <row r="321" spans="1:14" x14ac:dyDescent="0.2">
      <c r="A321" s="49" t="s">
        <v>78</v>
      </c>
      <c r="B321" s="1" t="s">
        <v>210</v>
      </c>
      <c r="C321" s="1" t="s">
        <v>105</v>
      </c>
      <c r="D321" s="1" t="s">
        <v>11</v>
      </c>
      <c r="E321" s="50">
        <v>40</v>
      </c>
      <c r="F321" s="50">
        <v>155</v>
      </c>
      <c r="G321" s="50">
        <v>353</v>
      </c>
      <c r="H321" s="50">
        <v>258</v>
      </c>
      <c r="I321" s="50">
        <v>51</v>
      </c>
      <c r="J321" s="50">
        <v>227</v>
      </c>
      <c r="K321" s="50">
        <v>698</v>
      </c>
      <c r="L321" s="51"/>
      <c r="M321" s="51"/>
      <c r="N321" s="52">
        <v>1782</v>
      </c>
    </row>
    <row r="322" spans="1:14" x14ac:dyDescent="0.2">
      <c r="A322" s="37" t="s">
        <v>78</v>
      </c>
      <c r="B322" s="1" t="s">
        <v>210</v>
      </c>
      <c r="C322" s="1" t="s">
        <v>106</v>
      </c>
      <c r="D322" s="37" t="s">
        <v>101</v>
      </c>
      <c r="E322" s="47">
        <v>2.244668911335578</v>
      </c>
      <c r="F322" s="47">
        <v>8.6980920314253645</v>
      </c>
      <c r="G322" s="47">
        <v>19.809203142536475</v>
      </c>
      <c r="H322" s="47">
        <v>14.478114478114477</v>
      </c>
      <c r="I322" s="47">
        <v>2.861952861952862</v>
      </c>
      <c r="J322" s="47">
        <v>12.738496071829406</v>
      </c>
      <c r="K322" s="47">
        <v>39.169472502805839</v>
      </c>
      <c r="L322" s="47">
        <v>0</v>
      </c>
      <c r="M322" s="47">
        <v>0</v>
      </c>
      <c r="N322" s="48">
        <v>100</v>
      </c>
    </row>
    <row r="323" spans="1:14" x14ac:dyDescent="0.2">
      <c r="A323" s="53" t="s">
        <v>79</v>
      </c>
      <c r="B323" s="3" t="s">
        <v>211</v>
      </c>
      <c r="C323" s="3" t="s">
        <v>103</v>
      </c>
      <c r="D323" s="43" t="s">
        <v>10</v>
      </c>
      <c r="E323" s="44">
        <v>197</v>
      </c>
      <c r="F323" s="44">
        <v>83</v>
      </c>
      <c r="G323" s="44">
        <v>33</v>
      </c>
      <c r="H323" s="44">
        <v>13</v>
      </c>
      <c r="I323" s="44">
        <v>2</v>
      </c>
      <c r="J323" s="44"/>
      <c r="K323" s="44"/>
      <c r="L323" s="45"/>
      <c r="M323" s="45"/>
      <c r="N323" s="46">
        <v>328</v>
      </c>
    </row>
    <row r="324" spans="1:14" x14ac:dyDescent="0.2">
      <c r="A324" s="47" t="s">
        <v>79</v>
      </c>
      <c r="B324" s="1" t="s">
        <v>211</v>
      </c>
      <c r="C324" s="1" t="s">
        <v>104</v>
      </c>
      <c r="D324" s="47" t="s">
        <v>100</v>
      </c>
      <c r="E324" s="47">
        <v>60.060975609756099</v>
      </c>
      <c r="F324" s="47">
        <v>25.304878048780488</v>
      </c>
      <c r="G324" s="47">
        <v>10.060975609756097</v>
      </c>
      <c r="H324" s="47">
        <v>3.9634146341463414</v>
      </c>
      <c r="I324" s="47">
        <v>0.6097560975609756</v>
      </c>
      <c r="J324" s="47">
        <v>0</v>
      </c>
      <c r="K324" s="47">
        <v>0</v>
      </c>
      <c r="L324" s="47">
        <v>0</v>
      </c>
      <c r="M324" s="47">
        <v>0</v>
      </c>
      <c r="N324" s="48">
        <v>100</v>
      </c>
    </row>
    <row r="325" spans="1:14" x14ac:dyDescent="0.2">
      <c r="A325" s="49" t="s">
        <v>79</v>
      </c>
      <c r="B325" s="1" t="s">
        <v>211</v>
      </c>
      <c r="C325" s="1" t="s">
        <v>105</v>
      </c>
      <c r="D325" s="1" t="s">
        <v>11</v>
      </c>
      <c r="E325" s="50">
        <v>392</v>
      </c>
      <c r="F325" s="50">
        <v>536</v>
      </c>
      <c r="G325" s="50">
        <v>418</v>
      </c>
      <c r="H325" s="50">
        <v>367</v>
      </c>
      <c r="I325" s="50">
        <v>141</v>
      </c>
      <c r="J325" s="51"/>
      <c r="K325" s="51"/>
      <c r="L325" s="51"/>
      <c r="M325" s="51"/>
      <c r="N325" s="52">
        <v>1854</v>
      </c>
    </row>
    <row r="326" spans="1:14" x14ac:dyDescent="0.2">
      <c r="A326" s="37" t="s">
        <v>79</v>
      </c>
      <c r="B326" s="1" t="s">
        <v>211</v>
      </c>
      <c r="C326" s="1" t="s">
        <v>106</v>
      </c>
      <c r="D326" s="37" t="s">
        <v>101</v>
      </c>
      <c r="E326" s="47">
        <v>21.143473570658038</v>
      </c>
      <c r="F326" s="47">
        <v>28.910463861920174</v>
      </c>
      <c r="G326" s="47">
        <v>22.545846817691476</v>
      </c>
      <c r="H326" s="47">
        <v>19.795037756202806</v>
      </c>
      <c r="I326" s="47">
        <v>7.6051779935275077</v>
      </c>
      <c r="J326" s="47">
        <v>0</v>
      </c>
      <c r="K326" s="47">
        <v>0</v>
      </c>
      <c r="L326" s="47">
        <v>0</v>
      </c>
      <c r="M326" s="47">
        <v>0</v>
      </c>
      <c r="N326" s="48">
        <v>100</v>
      </c>
    </row>
    <row r="327" spans="1:14" x14ac:dyDescent="0.2">
      <c r="A327" s="53" t="s">
        <v>80</v>
      </c>
      <c r="B327" s="3" t="s">
        <v>126</v>
      </c>
      <c r="C327" s="3" t="s">
        <v>103</v>
      </c>
      <c r="D327" s="43" t="s">
        <v>10</v>
      </c>
      <c r="E327" s="44">
        <v>2610</v>
      </c>
      <c r="F327" s="44">
        <v>926</v>
      </c>
      <c r="G327" s="44">
        <v>412</v>
      </c>
      <c r="H327" s="44">
        <v>134</v>
      </c>
      <c r="I327" s="44">
        <v>30</v>
      </c>
      <c r="J327" s="44">
        <v>15</v>
      </c>
      <c r="K327" s="44">
        <v>1</v>
      </c>
      <c r="L327" s="45">
        <v>1</v>
      </c>
      <c r="M327" s="45"/>
      <c r="N327" s="46">
        <v>4129</v>
      </c>
    </row>
    <row r="328" spans="1:14" x14ac:dyDescent="0.2">
      <c r="A328" s="47" t="s">
        <v>80</v>
      </c>
      <c r="B328" s="1" t="s">
        <v>126</v>
      </c>
      <c r="C328" s="1" t="s">
        <v>104</v>
      </c>
      <c r="D328" s="47" t="s">
        <v>100</v>
      </c>
      <c r="E328" s="47">
        <v>63.211431339307339</v>
      </c>
      <c r="F328" s="47">
        <v>22.42673770888835</v>
      </c>
      <c r="G328" s="47">
        <v>9.9782029547105839</v>
      </c>
      <c r="H328" s="47">
        <v>3.2453378542019862</v>
      </c>
      <c r="I328" s="47">
        <v>0.72656817631387749</v>
      </c>
      <c r="J328" s="47">
        <v>0.36328408815693874</v>
      </c>
      <c r="K328" s="47">
        <v>2.4218939210462583E-2</v>
      </c>
      <c r="L328" s="47">
        <v>2.4218939210462583E-2</v>
      </c>
      <c r="M328" s="47">
        <v>0</v>
      </c>
      <c r="N328" s="48">
        <v>100</v>
      </c>
    </row>
    <row r="329" spans="1:14" x14ac:dyDescent="0.2">
      <c r="A329" s="49" t="s">
        <v>80</v>
      </c>
      <c r="B329" s="1" t="s">
        <v>126</v>
      </c>
      <c r="C329" s="1" t="s">
        <v>105</v>
      </c>
      <c r="D329" s="1" t="s">
        <v>11</v>
      </c>
      <c r="E329" s="50">
        <v>5591</v>
      </c>
      <c r="F329" s="50">
        <v>5982</v>
      </c>
      <c r="G329" s="50">
        <v>5346</v>
      </c>
      <c r="H329" s="50">
        <v>3749</v>
      </c>
      <c r="I329" s="50">
        <v>1884</v>
      </c>
      <c r="J329" s="50">
        <v>2181</v>
      </c>
      <c r="K329" s="50">
        <v>280</v>
      </c>
      <c r="L329" s="50">
        <v>897</v>
      </c>
      <c r="M329" s="51"/>
      <c r="N329" s="52">
        <v>25910</v>
      </c>
    </row>
    <row r="330" spans="1:14" x14ac:dyDescent="0.2">
      <c r="A330" s="37" t="s">
        <v>80</v>
      </c>
      <c r="B330" s="1" t="s">
        <v>126</v>
      </c>
      <c r="C330" s="1" t="s">
        <v>106</v>
      </c>
      <c r="D330" s="37" t="s">
        <v>101</v>
      </c>
      <c r="E330" s="47">
        <v>21.578541103820918</v>
      </c>
      <c r="F330" s="47">
        <v>23.08761096101891</v>
      </c>
      <c r="G330" s="47">
        <v>20.632960247008878</v>
      </c>
      <c r="H330" s="47">
        <v>14.469316866074875</v>
      </c>
      <c r="I330" s="47">
        <v>7.2713238131995368</v>
      </c>
      <c r="J330" s="47">
        <v>8.4175993824778086</v>
      </c>
      <c r="K330" s="47">
        <v>1.080663836356619</v>
      </c>
      <c r="L330" s="47">
        <v>3.4619837900424546</v>
      </c>
      <c r="M330" s="47">
        <v>0</v>
      </c>
      <c r="N330" s="48">
        <v>100</v>
      </c>
    </row>
    <row r="331" spans="1:14" x14ac:dyDescent="0.2">
      <c r="A331" s="53" t="s">
        <v>81</v>
      </c>
      <c r="B331" s="3" t="s">
        <v>212</v>
      </c>
      <c r="C331" s="3" t="s">
        <v>103</v>
      </c>
      <c r="D331" s="43" t="s">
        <v>10</v>
      </c>
      <c r="E331" s="44">
        <v>497</v>
      </c>
      <c r="F331" s="44">
        <v>250</v>
      </c>
      <c r="G331" s="44">
        <v>128</v>
      </c>
      <c r="H331" s="44">
        <v>65</v>
      </c>
      <c r="I331" s="44">
        <v>21</v>
      </c>
      <c r="J331" s="44">
        <v>8</v>
      </c>
      <c r="K331" s="44">
        <v>2</v>
      </c>
      <c r="L331" s="45"/>
      <c r="M331" s="45"/>
      <c r="N331" s="46">
        <v>971</v>
      </c>
    </row>
    <row r="332" spans="1:14" x14ac:dyDescent="0.2">
      <c r="A332" s="47" t="s">
        <v>81</v>
      </c>
      <c r="B332" s="1" t="s">
        <v>212</v>
      </c>
      <c r="C332" s="1" t="s">
        <v>104</v>
      </c>
      <c r="D332" s="47" t="s">
        <v>100</v>
      </c>
      <c r="E332" s="47">
        <v>51.184346035015444</v>
      </c>
      <c r="F332" s="47">
        <v>25.746652935118433</v>
      </c>
      <c r="G332" s="47">
        <v>13.182286302780639</v>
      </c>
      <c r="H332" s="47">
        <v>6.6941297631307926</v>
      </c>
      <c r="I332" s="47">
        <v>2.1627188465499487</v>
      </c>
      <c r="J332" s="47">
        <v>0.82389289392378995</v>
      </c>
      <c r="K332" s="47">
        <v>0.20597322348094749</v>
      </c>
      <c r="L332" s="47">
        <v>0</v>
      </c>
      <c r="M332" s="47">
        <v>0</v>
      </c>
      <c r="N332" s="48">
        <v>100</v>
      </c>
    </row>
    <row r="333" spans="1:14" x14ac:dyDescent="0.2">
      <c r="A333" s="49" t="s">
        <v>81</v>
      </c>
      <c r="B333" s="1" t="s">
        <v>212</v>
      </c>
      <c r="C333" s="1" t="s">
        <v>105</v>
      </c>
      <c r="D333" s="1" t="s">
        <v>11</v>
      </c>
      <c r="E333" s="50">
        <v>1102</v>
      </c>
      <c r="F333" s="50">
        <v>1674</v>
      </c>
      <c r="G333" s="50">
        <v>1667</v>
      </c>
      <c r="H333" s="50">
        <v>1852</v>
      </c>
      <c r="I333" s="50">
        <v>1435</v>
      </c>
      <c r="J333" s="50">
        <v>1422</v>
      </c>
      <c r="K333" s="50">
        <v>641</v>
      </c>
      <c r="L333" s="51"/>
      <c r="M333" s="51"/>
      <c r="N333" s="52">
        <v>9793</v>
      </c>
    </row>
    <row r="334" spans="1:14" x14ac:dyDescent="0.2">
      <c r="A334" s="37" t="s">
        <v>81</v>
      </c>
      <c r="B334" s="1" t="s">
        <v>212</v>
      </c>
      <c r="C334" s="1" t="s">
        <v>106</v>
      </c>
      <c r="D334" s="37" t="s">
        <v>101</v>
      </c>
      <c r="E334" s="47">
        <v>11.25293577044828</v>
      </c>
      <c r="F334" s="47">
        <v>17.093842540590217</v>
      </c>
      <c r="G334" s="47">
        <v>17.022362912284283</v>
      </c>
      <c r="H334" s="47">
        <v>18.911467374655366</v>
      </c>
      <c r="I334" s="47">
        <v>14.653323802716226</v>
      </c>
      <c r="J334" s="47">
        <v>14.520575921576636</v>
      </c>
      <c r="K334" s="47">
        <v>6.5454916777289904</v>
      </c>
      <c r="L334" s="47">
        <v>0</v>
      </c>
      <c r="M334" s="47">
        <v>0</v>
      </c>
      <c r="N334" s="48">
        <v>100</v>
      </c>
    </row>
    <row r="335" spans="1:14" x14ac:dyDescent="0.2">
      <c r="A335" s="53" t="s">
        <v>82</v>
      </c>
      <c r="B335" s="3" t="s">
        <v>213</v>
      </c>
      <c r="C335" s="3" t="s">
        <v>103</v>
      </c>
      <c r="D335" s="43" t="s">
        <v>10</v>
      </c>
      <c r="E335" s="44">
        <v>12</v>
      </c>
      <c r="F335" s="44">
        <v>3</v>
      </c>
      <c r="G335" s="44">
        <v>3</v>
      </c>
      <c r="H335" s="44">
        <v>14</v>
      </c>
      <c r="I335" s="44">
        <v>4</v>
      </c>
      <c r="J335" s="44">
        <v>6</v>
      </c>
      <c r="K335" s="44"/>
      <c r="L335" s="45"/>
      <c r="M335" s="45"/>
      <c r="N335" s="46">
        <v>42</v>
      </c>
    </row>
    <row r="336" spans="1:14" x14ac:dyDescent="0.2">
      <c r="A336" s="47" t="s">
        <v>82</v>
      </c>
      <c r="B336" s="1" t="s">
        <v>213</v>
      </c>
      <c r="C336" s="1" t="s">
        <v>104</v>
      </c>
      <c r="D336" s="47" t="s">
        <v>100</v>
      </c>
      <c r="E336" s="47">
        <v>28.571428571428573</v>
      </c>
      <c r="F336" s="47">
        <v>7.1428571428571432</v>
      </c>
      <c r="G336" s="47">
        <v>7.1428571428571432</v>
      </c>
      <c r="H336" s="47">
        <v>33.333333333333336</v>
      </c>
      <c r="I336" s="47">
        <v>9.5238095238095237</v>
      </c>
      <c r="J336" s="47">
        <v>14.285714285714286</v>
      </c>
      <c r="K336" s="47">
        <v>0</v>
      </c>
      <c r="L336" s="47">
        <v>0</v>
      </c>
      <c r="M336" s="47">
        <v>0</v>
      </c>
      <c r="N336" s="48">
        <v>100</v>
      </c>
    </row>
    <row r="337" spans="1:14" x14ac:dyDescent="0.2">
      <c r="A337" s="49" t="s">
        <v>82</v>
      </c>
      <c r="B337" s="1" t="s">
        <v>213</v>
      </c>
      <c r="C337" s="1" t="s">
        <v>105</v>
      </c>
      <c r="D337" s="1" t="s">
        <v>11</v>
      </c>
      <c r="E337" s="50">
        <v>21</v>
      </c>
      <c r="F337" s="50">
        <v>15</v>
      </c>
      <c r="G337" s="50">
        <v>45</v>
      </c>
      <c r="H337" s="50">
        <v>439</v>
      </c>
      <c r="I337" s="50">
        <v>313</v>
      </c>
      <c r="J337" s="50">
        <v>919</v>
      </c>
      <c r="K337" s="51"/>
      <c r="L337" s="51"/>
      <c r="M337" s="51"/>
      <c r="N337" s="52">
        <v>1752</v>
      </c>
    </row>
    <row r="338" spans="1:14" x14ac:dyDescent="0.2">
      <c r="A338" s="37" t="s">
        <v>82</v>
      </c>
      <c r="B338" s="1" t="s">
        <v>213</v>
      </c>
      <c r="C338" s="1" t="s">
        <v>106</v>
      </c>
      <c r="D338" s="37" t="s">
        <v>101</v>
      </c>
      <c r="E338" s="47">
        <v>1.1986301369863013</v>
      </c>
      <c r="F338" s="47">
        <v>0.85616438356164382</v>
      </c>
      <c r="G338" s="47">
        <v>2.5684931506849313</v>
      </c>
      <c r="H338" s="47">
        <v>25.057077625570777</v>
      </c>
      <c r="I338" s="47">
        <v>17.865296803652967</v>
      </c>
      <c r="J338" s="47">
        <v>52.454337899543376</v>
      </c>
      <c r="K338" s="47">
        <v>0</v>
      </c>
      <c r="L338" s="47">
        <v>0</v>
      </c>
      <c r="M338" s="47">
        <v>0</v>
      </c>
      <c r="N338" s="48">
        <v>100</v>
      </c>
    </row>
    <row r="339" spans="1:14" x14ac:dyDescent="0.2">
      <c r="A339" s="53" t="s">
        <v>83</v>
      </c>
      <c r="B339" s="3" t="s">
        <v>127</v>
      </c>
      <c r="C339" s="3" t="s">
        <v>103</v>
      </c>
      <c r="D339" s="43" t="s">
        <v>10</v>
      </c>
      <c r="E339" s="44">
        <v>65</v>
      </c>
      <c r="F339" s="44">
        <v>26</v>
      </c>
      <c r="G339" s="44">
        <v>9</v>
      </c>
      <c r="H339" s="44">
        <v>9</v>
      </c>
      <c r="I339" s="44">
        <v>4</v>
      </c>
      <c r="J339" s="44">
        <v>1</v>
      </c>
      <c r="K339" s="44"/>
      <c r="L339" s="45"/>
      <c r="M339" s="45"/>
      <c r="N339" s="46">
        <v>114</v>
      </c>
    </row>
    <row r="340" spans="1:14" x14ac:dyDescent="0.2">
      <c r="A340" s="47" t="s">
        <v>83</v>
      </c>
      <c r="B340" s="1" t="s">
        <v>127</v>
      </c>
      <c r="C340" s="1" t="s">
        <v>104</v>
      </c>
      <c r="D340" s="47" t="s">
        <v>100</v>
      </c>
      <c r="E340" s="47">
        <v>57.017543859649123</v>
      </c>
      <c r="F340" s="47">
        <v>22.807017543859651</v>
      </c>
      <c r="G340" s="47">
        <v>7.8947368421052628</v>
      </c>
      <c r="H340" s="47">
        <v>7.8947368421052628</v>
      </c>
      <c r="I340" s="47">
        <v>3.5087719298245612</v>
      </c>
      <c r="J340" s="47">
        <v>0.8771929824561403</v>
      </c>
      <c r="K340" s="47">
        <v>0</v>
      </c>
      <c r="L340" s="47">
        <v>0</v>
      </c>
      <c r="M340" s="47">
        <v>0</v>
      </c>
      <c r="N340" s="48">
        <v>100</v>
      </c>
    </row>
    <row r="341" spans="1:14" x14ac:dyDescent="0.2">
      <c r="A341" s="49" t="s">
        <v>83</v>
      </c>
      <c r="B341" s="1" t="s">
        <v>127</v>
      </c>
      <c r="C341" s="1" t="s">
        <v>105</v>
      </c>
      <c r="D341" s="1" t="s">
        <v>11</v>
      </c>
      <c r="E341" s="50">
        <v>126</v>
      </c>
      <c r="F341" s="50">
        <v>175</v>
      </c>
      <c r="G341" s="50">
        <v>111</v>
      </c>
      <c r="H341" s="50">
        <v>247</v>
      </c>
      <c r="I341" s="50">
        <v>259</v>
      </c>
      <c r="J341" s="50">
        <v>142</v>
      </c>
      <c r="K341" s="51"/>
      <c r="L341" s="51"/>
      <c r="M341" s="51"/>
      <c r="N341" s="52">
        <v>1060</v>
      </c>
    </row>
    <row r="342" spans="1:14" x14ac:dyDescent="0.2">
      <c r="A342" s="37" t="s">
        <v>83</v>
      </c>
      <c r="B342" s="1" t="s">
        <v>127</v>
      </c>
      <c r="C342" s="1" t="s">
        <v>106</v>
      </c>
      <c r="D342" s="37" t="s">
        <v>101</v>
      </c>
      <c r="E342" s="47">
        <v>11.886792452830189</v>
      </c>
      <c r="F342" s="47">
        <v>16.509433962264151</v>
      </c>
      <c r="G342" s="47">
        <v>10.471698113207546</v>
      </c>
      <c r="H342" s="47">
        <v>23.30188679245283</v>
      </c>
      <c r="I342" s="47">
        <v>24.433962264150942</v>
      </c>
      <c r="J342" s="47">
        <v>13.39622641509434</v>
      </c>
      <c r="K342" s="47">
        <v>0</v>
      </c>
      <c r="L342" s="47">
        <v>0</v>
      </c>
      <c r="M342" s="47">
        <v>0</v>
      </c>
      <c r="N342" s="48">
        <v>100</v>
      </c>
    </row>
    <row r="343" spans="1:14" x14ac:dyDescent="0.2">
      <c r="A343" s="53" t="s">
        <v>84</v>
      </c>
      <c r="B343" s="3" t="s">
        <v>214</v>
      </c>
      <c r="C343" s="3" t="s">
        <v>103</v>
      </c>
      <c r="D343" s="43" t="s">
        <v>10</v>
      </c>
      <c r="E343" s="44">
        <v>38</v>
      </c>
      <c r="F343" s="44">
        <v>11</v>
      </c>
      <c r="G343" s="44">
        <v>9</v>
      </c>
      <c r="H343" s="44">
        <v>5</v>
      </c>
      <c r="I343" s="44">
        <v>5</v>
      </c>
      <c r="J343" s="44"/>
      <c r="K343" s="44"/>
      <c r="L343" s="45"/>
      <c r="M343" s="45"/>
      <c r="N343" s="46">
        <v>68</v>
      </c>
    </row>
    <row r="344" spans="1:14" x14ac:dyDescent="0.2">
      <c r="A344" s="47" t="s">
        <v>84</v>
      </c>
      <c r="B344" s="1" t="s">
        <v>214</v>
      </c>
      <c r="C344" s="1" t="s">
        <v>104</v>
      </c>
      <c r="D344" s="47" t="s">
        <v>100</v>
      </c>
      <c r="E344" s="47">
        <v>55.882352941176471</v>
      </c>
      <c r="F344" s="47">
        <v>16.176470588235293</v>
      </c>
      <c r="G344" s="47">
        <v>13.235294117647058</v>
      </c>
      <c r="H344" s="47">
        <v>7.3529411764705879</v>
      </c>
      <c r="I344" s="47">
        <v>7.3529411764705879</v>
      </c>
      <c r="J344" s="47">
        <v>0</v>
      </c>
      <c r="K344" s="47">
        <v>0</v>
      </c>
      <c r="L344" s="47">
        <v>0</v>
      </c>
      <c r="M344" s="47">
        <v>0</v>
      </c>
      <c r="N344" s="48">
        <v>100</v>
      </c>
    </row>
    <row r="345" spans="1:14" x14ac:dyDescent="0.2">
      <c r="A345" s="49" t="s">
        <v>84</v>
      </c>
      <c r="B345" s="1" t="s">
        <v>214</v>
      </c>
      <c r="C345" s="1" t="s">
        <v>105</v>
      </c>
      <c r="D345" s="1" t="s">
        <v>11</v>
      </c>
      <c r="E345" s="50">
        <v>72</v>
      </c>
      <c r="F345" s="50">
        <v>74</v>
      </c>
      <c r="G345" s="50">
        <v>133</v>
      </c>
      <c r="H345" s="50">
        <v>173</v>
      </c>
      <c r="I345" s="50">
        <v>298</v>
      </c>
      <c r="J345" s="51"/>
      <c r="K345" s="51"/>
      <c r="L345" s="51"/>
      <c r="M345" s="51"/>
      <c r="N345" s="52">
        <v>750</v>
      </c>
    </row>
    <row r="346" spans="1:14" x14ac:dyDescent="0.2">
      <c r="A346" s="37" t="s">
        <v>84</v>
      </c>
      <c r="B346" s="1" t="s">
        <v>214</v>
      </c>
      <c r="C346" s="1" t="s">
        <v>106</v>
      </c>
      <c r="D346" s="37" t="s">
        <v>101</v>
      </c>
      <c r="E346" s="47">
        <v>9.6</v>
      </c>
      <c r="F346" s="47">
        <v>9.8666666666666671</v>
      </c>
      <c r="G346" s="47">
        <v>17.733333333333334</v>
      </c>
      <c r="H346" s="47">
        <v>23.066666666666666</v>
      </c>
      <c r="I346" s="47">
        <v>39.733333333333334</v>
      </c>
      <c r="J346" s="47">
        <v>0</v>
      </c>
      <c r="K346" s="47">
        <v>0</v>
      </c>
      <c r="L346" s="47">
        <v>0</v>
      </c>
      <c r="M346" s="47">
        <v>0</v>
      </c>
      <c r="N346" s="48">
        <v>100</v>
      </c>
    </row>
    <row r="347" spans="1:14" x14ac:dyDescent="0.2">
      <c r="A347" s="53" t="s">
        <v>85</v>
      </c>
      <c r="B347" s="3" t="s">
        <v>215</v>
      </c>
      <c r="C347" s="3" t="s">
        <v>103</v>
      </c>
      <c r="D347" s="43" t="s">
        <v>10</v>
      </c>
      <c r="E347" s="44">
        <v>387</v>
      </c>
      <c r="F347" s="44">
        <v>78</v>
      </c>
      <c r="G347" s="44">
        <v>37</v>
      </c>
      <c r="H347" s="44">
        <v>25</v>
      </c>
      <c r="I347" s="44">
        <v>5</v>
      </c>
      <c r="J347" s="44">
        <v>2</v>
      </c>
      <c r="K347" s="44"/>
      <c r="L347" s="45"/>
      <c r="M347" s="45"/>
      <c r="N347" s="46">
        <v>534</v>
      </c>
    </row>
    <row r="348" spans="1:14" x14ac:dyDescent="0.2">
      <c r="A348" s="47" t="s">
        <v>85</v>
      </c>
      <c r="B348" s="1" t="s">
        <v>215</v>
      </c>
      <c r="C348" s="1" t="s">
        <v>104</v>
      </c>
      <c r="D348" s="47" t="s">
        <v>100</v>
      </c>
      <c r="E348" s="47">
        <v>72.471910112359552</v>
      </c>
      <c r="F348" s="47">
        <v>14.606741573033707</v>
      </c>
      <c r="G348" s="47">
        <v>6.928838951310861</v>
      </c>
      <c r="H348" s="47">
        <v>4.6816479400749067</v>
      </c>
      <c r="I348" s="47">
        <v>0.93632958801498123</v>
      </c>
      <c r="J348" s="47">
        <v>0.37453183520599254</v>
      </c>
      <c r="K348" s="47">
        <v>0</v>
      </c>
      <c r="L348" s="47">
        <v>0</v>
      </c>
      <c r="M348" s="47">
        <v>0</v>
      </c>
      <c r="N348" s="48">
        <v>100</v>
      </c>
    </row>
    <row r="349" spans="1:14" x14ac:dyDescent="0.2">
      <c r="A349" s="49" t="s">
        <v>85</v>
      </c>
      <c r="B349" s="1" t="s">
        <v>215</v>
      </c>
      <c r="C349" s="1" t="s">
        <v>105</v>
      </c>
      <c r="D349" s="1" t="s">
        <v>11</v>
      </c>
      <c r="E349" s="50">
        <v>771</v>
      </c>
      <c r="F349" s="50">
        <v>507</v>
      </c>
      <c r="G349" s="50">
        <v>481</v>
      </c>
      <c r="H349" s="50">
        <v>761</v>
      </c>
      <c r="I349" s="50">
        <v>359</v>
      </c>
      <c r="J349" s="50">
        <v>232</v>
      </c>
      <c r="K349" s="51"/>
      <c r="L349" s="51"/>
      <c r="M349" s="51"/>
      <c r="N349" s="52">
        <v>3111</v>
      </c>
    </row>
    <row r="350" spans="1:14" x14ac:dyDescent="0.2">
      <c r="A350" s="37" t="s">
        <v>85</v>
      </c>
      <c r="B350" s="1" t="s">
        <v>215</v>
      </c>
      <c r="C350" s="1" t="s">
        <v>106</v>
      </c>
      <c r="D350" s="37" t="s">
        <v>101</v>
      </c>
      <c r="E350" s="47">
        <v>24.783027965284475</v>
      </c>
      <c r="F350" s="47">
        <v>16.297010607521699</v>
      </c>
      <c r="G350" s="47">
        <v>15.461266473802636</v>
      </c>
      <c r="H350" s="47">
        <v>24.461587913854068</v>
      </c>
      <c r="I350" s="47">
        <v>11.539697846351656</v>
      </c>
      <c r="J350" s="47">
        <v>7.4574091931854714</v>
      </c>
      <c r="K350" s="47">
        <v>0</v>
      </c>
      <c r="L350" s="47">
        <v>0</v>
      </c>
      <c r="M350" s="47">
        <v>0</v>
      </c>
      <c r="N350" s="48">
        <v>100</v>
      </c>
    </row>
    <row r="351" spans="1:14" x14ac:dyDescent="0.2">
      <c r="A351" s="53" t="s">
        <v>86</v>
      </c>
      <c r="B351" s="3" t="s">
        <v>128</v>
      </c>
      <c r="C351" s="3" t="s">
        <v>103</v>
      </c>
      <c r="D351" s="43" t="s">
        <v>10</v>
      </c>
      <c r="E351" s="44">
        <v>174</v>
      </c>
      <c r="F351" s="44">
        <v>50</v>
      </c>
      <c r="G351" s="44">
        <v>32</v>
      </c>
      <c r="H351" s="44">
        <v>26</v>
      </c>
      <c r="I351" s="44">
        <v>9</v>
      </c>
      <c r="J351" s="44">
        <v>2</v>
      </c>
      <c r="K351" s="44"/>
      <c r="L351" s="45">
        <v>1</v>
      </c>
      <c r="M351" s="45"/>
      <c r="N351" s="46">
        <v>294</v>
      </c>
    </row>
    <row r="352" spans="1:14" x14ac:dyDescent="0.2">
      <c r="A352" s="47" t="s">
        <v>86</v>
      </c>
      <c r="B352" s="1" t="s">
        <v>128</v>
      </c>
      <c r="C352" s="1" t="s">
        <v>104</v>
      </c>
      <c r="D352" s="47" t="s">
        <v>100</v>
      </c>
      <c r="E352" s="47">
        <v>59.183673469387756</v>
      </c>
      <c r="F352" s="47">
        <v>17.006802721088434</v>
      </c>
      <c r="G352" s="47">
        <v>10.884353741496598</v>
      </c>
      <c r="H352" s="47">
        <v>8.8435374149659864</v>
      </c>
      <c r="I352" s="47">
        <v>3.0612244897959182</v>
      </c>
      <c r="J352" s="47">
        <v>0.68027210884353739</v>
      </c>
      <c r="K352" s="47">
        <v>0</v>
      </c>
      <c r="L352" s="47">
        <v>0.3401360544217687</v>
      </c>
      <c r="M352" s="47">
        <v>0</v>
      </c>
      <c r="N352" s="48">
        <v>100</v>
      </c>
    </row>
    <row r="353" spans="1:14" x14ac:dyDescent="0.2">
      <c r="A353" s="49" t="s">
        <v>86</v>
      </c>
      <c r="B353" s="1" t="s">
        <v>128</v>
      </c>
      <c r="C353" s="1" t="s">
        <v>105</v>
      </c>
      <c r="D353" s="1" t="s">
        <v>11</v>
      </c>
      <c r="E353" s="50">
        <v>311</v>
      </c>
      <c r="F353" s="50">
        <v>326</v>
      </c>
      <c r="G353" s="50">
        <v>436</v>
      </c>
      <c r="H353" s="50">
        <v>792</v>
      </c>
      <c r="I353" s="50">
        <v>583</v>
      </c>
      <c r="J353" s="50">
        <v>327</v>
      </c>
      <c r="K353" s="51"/>
      <c r="L353" s="50">
        <v>580</v>
      </c>
      <c r="M353" s="51"/>
      <c r="N353" s="52">
        <v>3355</v>
      </c>
    </row>
    <row r="354" spans="1:14" x14ac:dyDescent="0.2">
      <c r="A354" s="37" t="s">
        <v>86</v>
      </c>
      <c r="B354" s="1" t="s">
        <v>128</v>
      </c>
      <c r="C354" s="1" t="s">
        <v>106</v>
      </c>
      <c r="D354" s="37" t="s">
        <v>101</v>
      </c>
      <c r="E354" s="47">
        <v>9.2697466467958272</v>
      </c>
      <c r="F354" s="47">
        <v>9.7168405365126684</v>
      </c>
      <c r="G354" s="47">
        <v>12.995529061102832</v>
      </c>
      <c r="H354" s="47">
        <v>23.606557377049182</v>
      </c>
      <c r="I354" s="47">
        <v>17.377049180327869</v>
      </c>
      <c r="J354" s="47">
        <v>9.7466467958271235</v>
      </c>
      <c r="K354" s="47">
        <v>0</v>
      </c>
      <c r="L354" s="47">
        <v>17.287630402384501</v>
      </c>
      <c r="M354" s="47">
        <v>0</v>
      </c>
      <c r="N354" s="48">
        <v>100</v>
      </c>
    </row>
    <row r="355" spans="1:14" x14ac:dyDescent="0.2">
      <c r="A355" s="53" t="s">
        <v>87</v>
      </c>
      <c r="B355" s="3" t="s">
        <v>129</v>
      </c>
      <c r="C355" s="3" t="s">
        <v>103</v>
      </c>
      <c r="D355" s="43" t="s">
        <v>10</v>
      </c>
      <c r="E355" s="44">
        <v>179</v>
      </c>
      <c r="F355" s="44">
        <v>11</v>
      </c>
      <c r="G355" s="44"/>
      <c r="H355" s="44"/>
      <c r="I355" s="44">
        <v>1</v>
      </c>
      <c r="J355" s="44"/>
      <c r="K355" s="44"/>
      <c r="L355" s="45"/>
      <c r="M355" s="45"/>
      <c r="N355" s="46">
        <v>191</v>
      </c>
    </row>
    <row r="356" spans="1:14" x14ac:dyDescent="0.2">
      <c r="A356" s="47" t="s">
        <v>87</v>
      </c>
      <c r="B356" s="1" t="s">
        <v>129</v>
      </c>
      <c r="C356" s="1" t="s">
        <v>104</v>
      </c>
      <c r="D356" s="47" t="s">
        <v>100</v>
      </c>
      <c r="E356" s="47">
        <v>93.717277486911001</v>
      </c>
      <c r="F356" s="47">
        <v>5.7591623036649215</v>
      </c>
      <c r="G356" s="47">
        <v>0</v>
      </c>
      <c r="H356" s="47">
        <v>0</v>
      </c>
      <c r="I356" s="47">
        <v>0.52356020942408377</v>
      </c>
      <c r="J356" s="47">
        <v>0</v>
      </c>
      <c r="K356" s="47">
        <v>0</v>
      </c>
      <c r="L356" s="47">
        <v>0</v>
      </c>
      <c r="M356" s="47">
        <v>0</v>
      </c>
      <c r="N356" s="48">
        <v>100</v>
      </c>
    </row>
    <row r="357" spans="1:14" x14ac:dyDescent="0.2">
      <c r="A357" s="49" t="s">
        <v>87</v>
      </c>
      <c r="B357" s="1" t="s">
        <v>129</v>
      </c>
      <c r="C357" s="1" t="s">
        <v>105</v>
      </c>
      <c r="D357" s="1" t="s">
        <v>11</v>
      </c>
      <c r="E357" s="50">
        <v>272</v>
      </c>
      <c r="F357" s="50">
        <v>77</v>
      </c>
      <c r="G357" s="51"/>
      <c r="H357" s="51"/>
      <c r="I357" s="50">
        <v>60</v>
      </c>
      <c r="J357" s="51"/>
      <c r="K357" s="51"/>
      <c r="L357" s="51"/>
      <c r="M357" s="51"/>
      <c r="N357" s="52">
        <v>409</v>
      </c>
    </row>
    <row r="358" spans="1:14" x14ac:dyDescent="0.2">
      <c r="A358" s="37" t="s">
        <v>87</v>
      </c>
      <c r="B358" s="1" t="s">
        <v>129</v>
      </c>
      <c r="C358" s="1" t="s">
        <v>106</v>
      </c>
      <c r="D358" s="37" t="s">
        <v>101</v>
      </c>
      <c r="E358" s="47">
        <v>66.503667481662589</v>
      </c>
      <c r="F358" s="47">
        <v>18.82640586797066</v>
      </c>
      <c r="G358" s="47">
        <v>0</v>
      </c>
      <c r="H358" s="47">
        <v>0</v>
      </c>
      <c r="I358" s="47">
        <v>14.669926650366747</v>
      </c>
      <c r="J358" s="47">
        <v>0</v>
      </c>
      <c r="K358" s="47">
        <v>0</v>
      </c>
      <c r="L358" s="47">
        <v>0</v>
      </c>
      <c r="M358" s="47">
        <v>0</v>
      </c>
      <c r="N358" s="48">
        <v>100</v>
      </c>
    </row>
    <row r="359" spans="1:14" x14ac:dyDescent="0.2">
      <c r="A359" s="53" t="s">
        <v>88</v>
      </c>
      <c r="B359" s="3" t="s">
        <v>216</v>
      </c>
      <c r="C359" s="3" t="s">
        <v>103</v>
      </c>
      <c r="D359" s="43" t="s">
        <v>10</v>
      </c>
      <c r="E359" s="44">
        <v>497</v>
      </c>
      <c r="F359" s="44">
        <v>56</v>
      </c>
      <c r="G359" s="44">
        <v>31</v>
      </c>
      <c r="H359" s="44">
        <v>15</v>
      </c>
      <c r="I359" s="44">
        <v>4</v>
      </c>
      <c r="J359" s="44">
        <v>2</v>
      </c>
      <c r="K359" s="44">
        <v>1</v>
      </c>
      <c r="L359" s="45"/>
      <c r="M359" s="45">
        <v>1</v>
      </c>
      <c r="N359" s="46">
        <v>607</v>
      </c>
    </row>
    <row r="360" spans="1:14" x14ac:dyDescent="0.2">
      <c r="A360" s="47" t="s">
        <v>88</v>
      </c>
      <c r="B360" s="1" t="s">
        <v>216</v>
      </c>
      <c r="C360" s="1" t="s">
        <v>104</v>
      </c>
      <c r="D360" s="47" t="s">
        <v>100</v>
      </c>
      <c r="E360" s="47">
        <v>81.878088962108734</v>
      </c>
      <c r="F360" s="47">
        <v>9.2257001647446462</v>
      </c>
      <c r="G360" s="47">
        <v>5.1070840197693572</v>
      </c>
      <c r="H360" s="47">
        <v>2.4711696869851729</v>
      </c>
      <c r="I360" s="47">
        <v>0.65897858319604607</v>
      </c>
      <c r="J360" s="47">
        <v>0.32948929159802304</v>
      </c>
      <c r="K360" s="47">
        <v>0.16474464579901152</v>
      </c>
      <c r="L360" s="47">
        <v>0</v>
      </c>
      <c r="M360" s="47">
        <v>0.16474464579901152</v>
      </c>
      <c r="N360" s="48">
        <v>100</v>
      </c>
    </row>
    <row r="361" spans="1:14" x14ac:dyDescent="0.2">
      <c r="A361" s="49" t="s">
        <v>88</v>
      </c>
      <c r="B361" s="1" t="s">
        <v>216</v>
      </c>
      <c r="C361" s="1" t="s">
        <v>105</v>
      </c>
      <c r="D361" s="1" t="s">
        <v>11</v>
      </c>
      <c r="E361" s="50">
        <v>845</v>
      </c>
      <c r="F361" s="50">
        <v>349</v>
      </c>
      <c r="G361" s="50">
        <v>427</v>
      </c>
      <c r="H361" s="50">
        <v>459</v>
      </c>
      <c r="I361" s="50">
        <v>300</v>
      </c>
      <c r="J361" s="50">
        <v>234</v>
      </c>
      <c r="K361" s="50">
        <v>280</v>
      </c>
      <c r="L361" s="51"/>
      <c r="M361" s="50">
        <v>2125</v>
      </c>
      <c r="N361" s="52">
        <v>5019</v>
      </c>
    </row>
    <row r="362" spans="1:14" x14ac:dyDescent="0.2">
      <c r="A362" s="37" t="s">
        <v>88</v>
      </c>
      <c r="B362" s="1" t="s">
        <v>216</v>
      </c>
      <c r="C362" s="1" t="s">
        <v>106</v>
      </c>
      <c r="D362" s="37" t="s">
        <v>101</v>
      </c>
      <c r="E362" s="47">
        <v>16.836023112173741</v>
      </c>
      <c r="F362" s="47">
        <v>6.9535764096433557</v>
      </c>
      <c r="G362" s="47">
        <v>8.5076708507670844</v>
      </c>
      <c r="H362" s="47">
        <v>9.1452480573819486</v>
      </c>
      <c r="I362" s="47">
        <v>5.9772863120143453</v>
      </c>
      <c r="J362" s="47">
        <v>4.6622833233711898</v>
      </c>
      <c r="K362" s="47">
        <v>5.5788005578800561</v>
      </c>
      <c r="L362" s="47">
        <v>0</v>
      </c>
      <c r="M362" s="47">
        <v>42.33911137676828</v>
      </c>
      <c r="N362" s="48">
        <v>100</v>
      </c>
    </row>
    <row r="363" spans="1:14" x14ac:dyDescent="0.2">
      <c r="A363" s="53" t="s">
        <v>89</v>
      </c>
      <c r="B363" s="3" t="s">
        <v>217</v>
      </c>
      <c r="C363" s="3" t="s">
        <v>103</v>
      </c>
      <c r="D363" s="43" t="s">
        <v>10</v>
      </c>
      <c r="E363" s="44">
        <v>1610</v>
      </c>
      <c r="F363" s="44">
        <v>144</v>
      </c>
      <c r="G363" s="44">
        <v>96</v>
      </c>
      <c r="H363" s="44">
        <v>29</v>
      </c>
      <c r="I363" s="44">
        <v>5</v>
      </c>
      <c r="J363" s="44">
        <v>5</v>
      </c>
      <c r="K363" s="44">
        <v>1</v>
      </c>
      <c r="L363" s="45"/>
      <c r="M363" s="45"/>
      <c r="N363" s="46">
        <v>1890</v>
      </c>
    </row>
    <row r="364" spans="1:14" x14ac:dyDescent="0.2">
      <c r="A364" s="47" t="s">
        <v>89</v>
      </c>
      <c r="B364" s="1" t="s">
        <v>217</v>
      </c>
      <c r="C364" s="1" t="s">
        <v>104</v>
      </c>
      <c r="D364" s="47" t="s">
        <v>100</v>
      </c>
      <c r="E364" s="47">
        <v>85.18518518518519</v>
      </c>
      <c r="F364" s="47">
        <v>7.6190476190476186</v>
      </c>
      <c r="G364" s="47">
        <v>5.0793650793650791</v>
      </c>
      <c r="H364" s="47">
        <v>1.5343915343915344</v>
      </c>
      <c r="I364" s="47">
        <v>0.26455026455026454</v>
      </c>
      <c r="J364" s="47">
        <v>0.26455026455026454</v>
      </c>
      <c r="K364" s="47">
        <v>5.2910052910052907E-2</v>
      </c>
      <c r="L364" s="47">
        <v>0</v>
      </c>
      <c r="M364" s="47">
        <v>0</v>
      </c>
      <c r="N364" s="48">
        <v>100</v>
      </c>
    </row>
    <row r="365" spans="1:14" x14ac:dyDescent="0.2">
      <c r="A365" s="49" t="s">
        <v>89</v>
      </c>
      <c r="B365" s="1" t="s">
        <v>217</v>
      </c>
      <c r="C365" s="1" t="s">
        <v>105</v>
      </c>
      <c r="D365" s="1" t="s">
        <v>11</v>
      </c>
      <c r="E365" s="50">
        <v>2436</v>
      </c>
      <c r="F365" s="50">
        <v>918</v>
      </c>
      <c r="G365" s="50">
        <v>1273</v>
      </c>
      <c r="H365" s="50">
        <v>801</v>
      </c>
      <c r="I365" s="50">
        <v>330</v>
      </c>
      <c r="J365" s="50">
        <v>782</v>
      </c>
      <c r="K365" s="50">
        <v>313</v>
      </c>
      <c r="L365" s="51"/>
      <c r="M365" s="51"/>
      <c r="N365" s="52">
        <v>6853</v>
      </c>
    </row>
    <row r="366" spans="1:14" x14ac:dyDescent="0.2">
      <c r="A366" s="37" t="s">
        <v>89</v>
      </c>
      <c r="B366" s="1" t="s">
        <v>217</v>
      </c>
      <c r="C366" s="1" t="s">
        <v>106</v>
      </c>
      <c r="D366" s="37" t="s">
        <v>101</v>
      </c>
      <c r="E366" s="47">
        <v>35.5464759959142</v>
      </c>
      <c r="F366" s="47">
        <v>13.39559317087407</v>
      </c>
      <c r="G366" s="47">
        <v>18.575806216255653</v>
      </c>
      <c r="H366" s="47">
        <v>11.688311688311689</v>
      </c>
      <c r="I366" s="47">
        <v>4.815409309791332</v>
      </c>
      <c r="J366" s="47">
        <v>11.411060849263096</v>
      </c>
      <c r="K366" s="47">
        <v>4.5673427695899607</v>
      </c>
      <c r="L366" s="47">
        <v>0</v>
      </c>
      <c r="M366" s="47">
        <v>0</v>
      </c>
      <c r="N366" s="48">
        <v>100</v>
      </c>
    </row>
    <row r="367" spans="1:14" x14ac:dyDescent="0.2">
      <c r="A367" s="53" t="s">
        <v>90</v>
      </c>
      <c r="B367" s="3" t="s">
        <v>218</v>
      </c>
      <c r="C367" s="3" t="s">
        <v>103</v>
      </c>
      <c r="D367" s="43" t="s">
        <v>10</v>
      </c>
      <c r="E367" s="44">
        <v>234</v>
      </c>
      <c r="F367" s="44">
        <v>39</v>
      </c>
      <c r="G367" s="44">
        <v>29</v>
      </c>
      <c r="H367" s="44">
        <v>11</v>
      </c>
      <c r="I367" s="44">
        <v>3</v>
      </c>
      <c r="J367" s="44"/>
      <c r="K367" s="44">
        <v>1</v>
      </c>
      <c r="L367" s="45"/>
      <c r="M367" s="45"/>
      <c r="N367" s="46">
        <v>317</v>
      </c>
    </row>
    <row r="368" spans="1:14" x14ac:dyDescent="0.2">
      <c r="A368" s="47" t="s">
        <v>90</v>
      </c>
      <c r="B368" s="1" t="s">
        <v>218</v>
      </c>
      <c r="C368" s="1" t="s">
        <v>104</v>
      </c>
      <c r="D368" s="47" t="s">
        <v>100</v>
      </c>
      <c r="E368" s="47">
        <v>73.81703470031546</v>
      </c>
      <c r="F368" s="47">
        <v>12.302839116719243</v>
      </c>
      <c r="G368" s="47">
        <v>9.1482649842271293</v>
      </c>
      <c r="H368" s="47">
        <v>3.4700315457413251</v>
      </c>
      <c r="I368" s="47">
        <v>0.94637223974763407</v>
      </c>
      <c r="J368" s="47">
        <v>0</v>
      </c>
      <c r="K368" s="47">
        <v>0.31545741324921134</v>
      </c>
      <c r="L368" s="47">
        <v>0</v>
      </c>
      <c r="M368" s="47">
        <v>0</v>
      </c>
      <c r="N368" s="48">
        <v>100</v>
      </c>
    </row>
    <row r="369" spans="1:14" x14ac:dyDescent="0.2">
      <c r="A369" s="49" t="s">
        <v>90</v>
      </c>
      <c r="B369" s="1" t="s">
        <v>218</v>
      </c>
      <c r="C369" s="1" t="s">
        <v>105</v>
      </c>
      <c r="D369" s="1" t="s">
        <v>11</v>
      </c>
      <c r="E369" s="50">
        <v>410</v>
      </c>
      <c r="F369" s="50">
        <v>257</v>
      </c>
      <c r="G369" s="50">
        <v>408</v>
      </c>
      <c r="H369" s="50">
        <v>309</v>
      </c>
      <c r="I369" s="50">
        <v>159</v>
      </c>
      <c r="J369" s="51"/>
      <c r="K369" s="50">
        <v>277</v>
      </c>
      <c r="L369" s="51"/>
      <c r="M369" s="51"/>
      <c r="N369" s="52">
        <v>1820</v>
      </c>
    </row>
    <row r="370" spans="1:14" x14ac:dyDescent="0.2">
      <c r="A370" s="37" t="s">
        <v>90</v>
      </c>
      <c r="B370" s="1" t="s">
        <v>218</v>
      </c>
      <c r="C370" s="1" t="s">
        <v>106</v>
      </c>
      <c r="D370" s="37" t="s">
        <v>101</v>
      </c>
      <c r="E370" s="47">
        <v>22.527472527472529</v>
      </c>
      <c r="F370" s="47">
        <v>14.12087912087912</v>
      </c>
      <c r="G370" s="47">
        <v>22.417582417582416</v>
      </c>
      <c r="H370" s="47">
        <v>16.978021978021978</v>
      </c>
      <c r="I370" s="47">
        <v>8.7362637362637354</v>
      </c>
      <c r="J370" s="47">
        <v>0</v>
      </c>
      <c r="K370" s="47">
        <v>15.219780219780219</v>
      </c>
      <c r="L370" s="47">
        <v>0</v>
      </c>
      <c r="M370" s="47">
        <v>0</v>
      </c>
      <c r="N370" s="48">
        <v>100</v>
      </c>
    </row>
    <row r="371" spans="1:14" x14ac:dyDescent="0.2">
      <c r="A371" s="53" t="s">
        <v>91</v>
      </c>
      <c r="B371" s="3" t="s">
        <v>130</v>
      </c>
      <c r="C371" s="3" t="s">
        <v>103</v>
      </c>
      <c r="D371" s="43" t="s">
        <v>10</v>
      </c>
      <c r="E371" s="44">
        <v>89</v>
      </c>
      <c r="F371" s="44">
        <v>21</v>
      </c>
      <c r="G371" s="44">
        <v>12</v>
      </c>
      <c r="H371" s="44">
        <v>8</v>
      </c>
      <c r="I371" s="44">
        <v>5</v>
      </c>
      <c r="J371" s="44">
        <v>3</v>
      </c>
      <c r="K371" s="44">
        <v>2</v>
      </c>
      <c r="L371" s="45"/>
      <c r="M371" s="45"/>
      <c r="N371" s="46">
        <v>140</v>
      </c>
    </row>
    <row r="372" spans="1:14" x14ac:dyDescent="0.2">
      <c r="A372" s="47" t="s">
        <v>91</v>
      </c>
      <c r="B372" s="1" t="s">
        <v>130</v>
      </c>
      <c r="C372" s="1" t="s">
        <v>104</v>
      </c>
      <c r="D372" s="47" t="s">
        <v>100</v>
      </c>
      <c r="E372" s="47">
        <v>63.571428571428569</v>
      </c>
      <c r="F372" s="47">
        <v>15</v>
      </c>
      <c r="G372" s="47">
        <v>8.5714285714285712</v>
      </c>
      <c r="H372" s="47">
        <v>5.7142857142857144</v>
      </c>
      <c r="I372" s="47">
        <v>3.5714285714285716</v>
      </c>
      <c r="J372" s="47">
        <v>2.1428571428571428</v>
      </c>
      <c r="K372" s="47">
        <v>1.4285714285714286</v>
      </c>
      <c r="L372" s="47">
        <v>0</v>
      </c>
      <c r="M372" s="47">
        <v>0</v>
      </c>
      <c r="N372" s="48">
        <v>100</v>
      </c>
    </row>
    <row r="373" spans="1:14" x14ac:dyDescent="0.2">
      <c r="A373" s="49" t="s">
        <v>91</v>
      </c>
      <c r="B373" s="1" t="s">
        <v>130</v>
      </c>
      <c r="C373" s="1" t="s">
        <v>105</v>
      </c>
      <c r="D373" s="1" t="s">
        <v>11</v>
      </c>
      <c r="E373" s="50">
        <v>157</v>
      </c>
      <c r="F373" s="50">
        <v>133</v>
      </c>
      <c r="G373" s="50">
        <v>167</v>
      </c>
      <c r="H373" s="50">
        <v>278</v>
      </c>
      <c r="I373" s="50">
        <v>359</v>
      </c>
      <c r="J373" s="50">
        <v>553</v>
      </c>
      <c r="K373" s="50">
        <v>726</v>
      </c>
      <c r="L373" s="51"/>
      <c r="M373" s="51"/>
      <c r="N373" s="52">
        <v>2373</v>
      </c>
    </row>
    <row r="374" spans="1:14" x14ac:dyDescent="0.2">
      <c r="A374" s="37" t="s">
        <v>91</v>
      </c>
      <c r="B374" s="1" t="s">
        <v>130</v>
      </c>
      <c r="C374" s="1" t="s">
        <v>106</v>
      </c>
      <c r="D374" s="37" t="s">
        <v>101</v>
      </c>
      <c r="E374" s="47">
        <v>6.6160977665402445</v>
      </c>
      <c r="F374" s="47">
        <v>5.6047197640117998</v>
      </c>
      <c r="G374" s="47">
        <v>7.0375052675937635</v>
      </c>
      <c r="H374" s="47">
        <v>11.715128529287821</v>
      </c>
      <c r="I374" s="47">
        <v>15.128529287821323</v>
      </c>
      <c r="J374" s="47">
        <v>23.303834808259587</v>
      </c>
      <c r="K374" s="47">
        <v>30.594184576485461</v>
      </c>
      <c r="L374" s="47">
        <v>0</v>
      </c>
      <c r="M374" s="47">
        <v>0</v>
      </c>
      <c r="N374" s="48">
        <v>100</v>
      </c>
    </row>
    <row r="375" spans="1:14" x14ac:dyDescent="0.2">
      <c r="A375" s="53" t="s">
        <v>92</v>
      </c>
      <c r="B375" s="3" t="s">
        <v>219</v>
      </c>
      <c r="C375" s="3" t="s">
        <v>103</v>
      </c>
      <c r="D375" s="43" t="s">
        <v>10</v>
      </c>
      <c r="E375" s="44">
        <v>346</v>
      </c>
      <c r="F375" s="44">
        <v>49</v>
      </c>
      <c r="G375" s="44">
        <v>15</v>
      </c>
      <c r="H375" s="44">
        <v>15</v>
      </c>
      <c r="I375" s="44">
        <v>1</v>
      </c>
      <c r="J375" s="44"/>
      <c r="K375" s="44"/>
      <c r="L375" s="45"/>
      <c r="M375" s="45"/>
      <c r="N375" s="46">
        <v>426</v>
      </c>
    </row>
    <row r="376" spans="1:14" x14ac:dyDescent="0.2">
      <c r="A376" s="47" t="s">
        <v>92</v>
      </c>
      <c r="B376" s="1" t="s">
        <v>219</v>
      </c>
      <c r="C376" s="1" t="s">
        <v>104</v>
      </c>
      <c r="D376" s="47" t="s">
        <v>100</v>
      </c>
      <c r="E376" s="47">
        <v>81.220657276995311</v>
      </c>
      <c r="F376" s="47">
        <v>11.502347417840376</v>
      </c>
      <c r="G376" s="47">
        <v>3.5211267605633805</v>
      </c>
      <c r="H376" s="47">
        <v>3.5211267605633805</v>
      </c>
      <c r="I376" s="47">
        <v>0.23474178403755869</v>
      </c>
      <c r="J376" s="47">
        <v>0</v>
      </c>
      <c r="K376" s="47">
        <v>0</v>
      </c>
      <c r="L376" s="47">
        <v>0</v>
      </c>
      <c r="M376" s="47">
        <v>0</v>
      </c>
      <c r="N376" s="48">
        <v>100</v>
      </c>
    </row>
    <row r="377" spans="1:14" x14ac:dyDescent="0.2">
      <c r="A377" s="49" t="s">
        <v>92</v>
      </c>
      <c r="B377" s="1" t="s">
        <v>219</v>
      </c>
      <c r="C377" s="1" t="s">
        <v>105</v>
      </c>
      <c r="D377" s="1" t="s">
        <v>11</v>
      </c>
      <c r="E377" s="50">
        <v>607</v>
      </c>
      <c r="F377" s="50">
        <v>318</v>
      </c>
      <c r="G377" s="50">
        <v>194</v>
      </c>
      <c r="H377" s="50">
        <v>426</v>
      </c>
      <c r="I377" s="50">
        <v>95</v>
      </c>
      <c r="J377" s="51"/>
      <c r="K377" s="51"/>
      <c r="L377" s="51"/>
      <c r="M377" s="51"/>
      <c r="N377" s="52">
        <v>1640</v>
      </c>
    </row>
    <row r="378" spans="1:14" x14ac:dyDescent="0.2">
      <c r="A378" s="37" t="s">
        <v>92</v>
      </c>
      <c r="B378" s="1" t="s">
        <v>219</v>
      </c>
      <c r="C378" s="1" t="s">
        <v>106</v>
      </c>
      <c r="D378" s="37" t="s">
        <v>101</v>
      </c>
      <c r="E378" s="47">
        <v>37.012195121951223</v>
      </c>
      <c r="F378" s="47">
        <v>19.390243902439025</v>
      </c>
      <c r="G378" s="47">
        <v>11.829268292682928</v>
      </c>
      <c r="H378" s="47">
        <v>25.975609756097562</v>
      </c>
      <c r="I378" s="47">
        <v>5.7926829268292686</v>
      </c>
      <c r="J378" s="47">
        <v>0</v>
      </c>
      <c r="K378" s="47">
        <v>0</v>
      </c>
      <c r="L378" s="47">
        <v>0</v>
      </c>
      <c r="M378" s="47">
        <v>0</v>
      </c>
      <c r="N378" s="48">
        <v>100</v>
      </c>
    </row>
    <row r="379" spans="1:14" x14ac:dyDescent="0.2">
      <c r="A379" s="53" t="s">
        <v>93</v>
      </c>
      <c r="B379" s="3" t="s">
        <v>220</v>
      </c>
      <c r="C379" s="3" t="s">
        <v>103</v>
      </c>
      <c r="D379" s="43" t="s">
        <v>10</v>
      </c>
      <c r="E379" s="44">
        <v>85</v>
      </c>
      <c r="F379" s="44">
        <v>19</v>
      </c>
      <c r="G379" s="44">
        <v>11</v>
      </c>
      <c r="H379" s="44">
        <v>5</v>
      </c>
      <c r="I379" s="44">
        <v>2</v>
      </c>
      <c r="J379" s="44"/>
      <c r="K379" s="44">
        <v>1</v>
      </c>
      <c r="L379" s="45"/>
      <c r="M379" s="45"/>
      <c r="N379" s="46">
        <v>123</v>
      </c>
    </row>
    <row r="380" spans="1:14" x14ac:dyDescent="0.2">
      <c r="A380" s="47" t="s">
        <v>93</v>
      </c>
      <c r="B380" s="1" t="s">
        <v>220</v>
      </c>
      <c r="C380" s="1" t="s">
        <v>104</v>
      </c>
      <c r="D380" s="47" t="s">
        <v>100</v>
      </c>
      <c r="E380" s="47">
        <v>69.105691056910572</v>
      </c>
      <c r="F380" s="47">
        <v>15.447154471544716</v>
      </c>
      <c r="G380" s="47">
        <v>8.9430894308943092</v>
      </c>
      <c r="H380" s="47">
        <v>4.0650406504065044</v>
      </c>
      <c r="I380" s="47">
        <v>1.6260162601626016</v>
      </c>
      <c r="J380" s="47">
        <v>0</v>
      </c>
      <c r="K380" s="47">
        <v>0.81300813008130079</v>
      </c>
      <c r="L380" s="47">
        <v>0</v>
      </c>
      <c r="M380" s="47">
        <v>0</v>
      </c>
      <c r="N380" s="48">
        <v>100</v>
      </c>
    </row>
    <row r="381" spans="1:14" x14ac:dyDescent="0.2">
      <c r="A381" s="49" t="s">
        <v>93</v>
      </c>
      <c r="B381" s="1" t="s">
        <v>220</v>
      </c>
      <c r="C381" s="1" t="s">
        <v>105</v>
      </c>
      <c r="D381" s="1" t="s">
        <v>11</v>
      </c>
      <c r="E381" s="50">
        <v>162</v>
      </c>
      <c r="F381" s="50">
        <v>111</v>
      </c>
      <c r="G381" s="50">
        <v>160</v>
      </c>
      <c r="H381" s="50">
        <v>111</v>
      </c>
      <c r="I381" s="50">
        <v>160</v>
      </c>
      <c r="J381" s="51"/>
      <c r="K381" s="50">
        <v>421</v>
      </c>
      <c r="L381" s="51"/>
      <c r="M381" s="51"/>
      <c r="N381" s="52">
        <v>1125</v>
      </c>
    </row>
    <row r="382" spans="1:14" x14ac:dyDescent="0.2">
      <c r="A382" s="37" t="s">
        <v>93</v>
      </c>
      <c r="B382" s="1" t="s">
        <v>220</v>
      </c>
      <c r="C382" s="1" t="s">
        <v>106</v>
      </c>
      <c r="D382" s="37" t="s">
        <v>101</v>
      </c>
      <c r="E382" s="47">
        <v>14.4</v>
      </c>
      <c r="F382" s="47">
        <v>9.8666666666666671</v>
      </c>
      <c r="G382" s="47">
        <v>14.222222222222221</v>
      </c>
      <c r="H382" s="47">
        <v>9.8666666666666671</v>
      </c>
      <c r="I382" s="47">
        <v>14.222222222222221</v>
      </c>
      <c r="J382" s="47">
        <v>0</v>
      </c>
      <c r="K382" s="47">
        <v>37.422222222222224</v>
      </c>
      <c r="L382" s="47">
        <v>0</v>
      </c>
      <c r="M382" s="47">
        <v>0</v>
      </c>
      <c r="N382" s="48">
        <v>100</v>
      </c>
    </row>
    <row r="383" spans="1:14" x14ac:dyDescent="0.2">
      <c r="A383" s="53" t="s">
        <v>94</v>
      </c>
      <c r="B383" s="3" t="s">
        <v>221</v>
      </c>
      <c r="C383" s="3" t="s">
        <v>103</v>
      </c>
      <c r="D383" s="43" t="s">
        <v>10</v>
      </c>
      <c r="E383" s="44">
        <v>276</v>
      </c>
      <c r="F383" s="44">
        <v>50</v>
      </c>
      <c r="G383" s="44">
        <v>4</v>
      </c>
      <c r="H383" s="44">
        <v>3</v>
      </c>
      <c r="I383" s="44">
        <v>1</v>
      </c>
      <c r="J383" s="44"/>
      <c r="K383" s="44"/>
      <c r="L383" s="45"/>
      <c r="M383" s="45"/>
      <c r="N383" s="46">
        <v>334</v>
      </c>
    </row>
    <row r="384" spans="1:14" x14ac:dyDescent="0.2">
      <c r="A384" s="47" t="s">
        <v>94</v>
      </c>
      <c r="B384" s="1" t="s">
        <v>221</v>
      </c>
      <c r="C384" s="1" t="s">
        <v>104</v>
      </c>
      <c r="D384" s="47" t="s">
        <v>100</v>
      </c>
      <c r="E384" s="47">
        <v>82.634730538922156</v>
      </c>
      <c r="F384" s="47">
        <v>14.970059880239521</v>
      </c>
      <c r="G384" s="47">
        <v>1.1976047904191616</v>
      </c>
      <c r="H384" s="47">
        <v>0.89820359281437123</v>
      </c>
      <c r="I384" s="47">
        <v>0.29940119760479039</v>
      </c>
      <c r="J384" s="47">
        <v>0</v>
      </c>
      <c r="K384" s="47">
        <v>0</v>
      </c>
      <c r="L384" s="47">
        <v>0</v>
      </c>
      <c r="M384" s="47">
        <v>0</v>
      </c>
      <c r="N384" s="48">
        <v>100</v>
      </c>
    </row>
    <row r="385" spans="1:14" x14ac:dyDescent="0.2">
      <c r="A385" s="49" t="s">
        <v>94</v>
      </c>
      <c r="B385" s="1" t="s">
        <v>221</v>
      </c>
      <c r="C385" s="1" t="s">
        <v>105</v>
      </c>
      <c r="D385" s="1" t="s">
        <v>11</v>
      </c>
      <c r="E385" s="50">
        <v>487</v>
      </c>
      <c r="F385" s="50">
        <v>321</v>
      </c>
      <c r="G385" s="50">
        <v>50</v>
      </c>
      <c r="H385" s="50">
        <v>89</v>
      </c>
      <c r="I385" s="50">
        <v>64</v>
      </c>
      <c r="J385" s="51"/>
      <c r="K385" s="51"/>
      <c r="L385" s="51"/>
      <c r="M385" s="51"/>
      <c r="N385" s="52">
        <v>1011</v>
      </c>
    </row>
    <row r="386" spans="1:14" x14ac:dyDescent="0.2">
      <c r="A386" s="37" t="s">
        <v>94</v>
      </c>
      <c r="B386" s="1" t="s">
        <v>221</v>
      </c>
      <c r="C386" s="1" t="s">
        <v>106</v>
      </c>
      <c r="D386" s="37" t="s">
        <v>101</v>
      </c>
      <c r="E386" s="47">
        <v>48.170128585558849</v>
      </c>
      <c r="F386" s="47">
        <v>31.750741839762611</v>
      </c>
      <c r="G386" s="47">
        <v>4.9455984174085064</v>
      </c>
      <c r="H386" s="47">
        <v>8.8031651829871418</v>
      </c>
      <c r="I386" s="47">
        <v>6.3303659742828886</v>
      </c>
      <c r="J386" s="47">
        <v>0</v>
      </c>
      <c r="K386" s="47">
        <v>0</v>
      </c>
      <c r="L386" s="47">
        <v>0</v>
      </c>
      <c r="M386" s="47">
        <v>0</v>
      </c>
      <c r="N386" s="48">
        <v>100</v>
      </c>
    </row>
    <row r="387" spans="1:14" x14ac:dyDescent="0.2">
      <c r="A387" s="53" t="s">
        <v>95</v>
      </c>
      <c r="B387" s="3" t="s">
        <v>222</v>
      </c>
      <c r="C387" s="3" t="s">
        <v>103</v>
      </c>
      <c r="D387" s="43" t="s">
        <v>10</v>
      </c>
      <c r="E387" s="44">
        <v>24</v>
      </c>
      <c r="F387" s="44">
        <v>5</v>
      </c>
      <c r="G387" s="44">
        <v>3</v>
      </c>
      <c r="H387" s="44"/>
      <c r="I387" s="44">
        <v>2</v>
      </c>
      <c r="J387" s="44"/>
      <c r="K387" s="44"/>
      <c r="L387" s="45"/>
      <c r="M387" s="45"/>
      <c r="N387" s="46">
        <v>34</v>
      </c>
    </row>
    <row r="388" spans="1:14" x14ac:dyDescent="0.2">
      <c r="A388" s="47" t="s">
        <v>95</v>
      </c>
      <c r="B388" s="1" t="s">
        <v>222</v>
      </c>
      <c r="C388" s="1" t="s">
        <v>104</v>
      </c>
      <c r="D388" s="47" t="s">
        <v>100</v>
      </c>
      <c r="E388" s="47">
        <v>70.588235294117652</v>
      </c>
      <c r="F388" s="47">
        <v>14.705882352941176</v>
      </c>
      <c r="G388" s="47">
        <v>8.8235294117647065</v>
      </c>
      <c r="H388" s="47">
        <v>0</v>
      </c>
      <c r="I388" s="47">
        <v>5.882352941176471</v>
      </c>
      <c r="J388" s="47">
        <v>0</v>
      </c>
      <c r="K388" s="47">
        <v>0</v>
      </c>
      <c r="L388" s="47">
        <v>0</v>
      </c>
      <c r="M388" s="47">
        <v>0</v>
      </c>
      <c r="N388" s="48">
        <v>100</v>
      </c>
    </row>
    <row r="389" spans="1:14" x14ac:dyDescent="0.2">
      <c r="A389" s="49" t="s">
        <v>95</v>
      </c>
      <c r="B389" s="1" t="s">
        <v>222</v>
      </c>
      <c r="C389" s="1" t="s">
        <v>105</v>
      </c>
      <c r="D389" s="1" t="s">
        <v>11</v>
      </c>
      <c r="E389" s="50">
        <v>52</v>
      </c>
      <c r="F389" s="50">
        <v>33</v>
      </c>
      <c r="G389" s="50">
        <v>45</v>
      </c>
      <c r="H389" s="51"/>
      <c r="I389" s="50">
        <v>164</v>
      </c>
      <c r="J389" s="51"/>
      <c r="K389" s="51"/>
      <c r="L389" s="51"/>
      <c r="M389" s="51"/>
      <c r="N389" s="52">
        <v>294</v>
      </c>
    </row>
    <row r="390" spans="1:14" x14ac:dyDescent="0.2">
      <c r="A390" s="37" t="s">
        <v>95</v>
      </c>
      <c r="B390" s="1" t="s">
        <v>222</v>
      </c>
      <c r="C390" s="1" t="s">
        <v>106</v>
      </c>
      <c r="D390" s="37" t="s">
        <v>101</v>
      </c>
      <c r="E390" s="47">
        <v>17.687074829931973</v>
      </c>
      <c r="F390" s="47">
        <v>11.224489795918368</v>
      </c>
      <c r="G390" s="47">
        <v>15.306122448979592</v>
      </c>
      <c r="H390" s="47">
        <v>0</v>
      </c>
      <c r="I390" s="47">
        <v>55.782312925170068</v>
      </c>
      <c r="J390" s="47">
        <v>0</v>
      </c>
      <c r="K390" s="47">
        <v>0</v>
      </c>
      <c r="L390" s="47">
        <v>0</v>
      </c>
      <c r="M390" s="47">
        <v>0</v>
      </c>
      <c r="N390" s="48">
        <v>100</v>
      </c>
    </row>
    <row r="391" spans="1:14" x14ac:dyDescent="0.2">
      <c r="A391" s="54" t="s">
        <v>96</v>
      </c>
      <c r="B391" s="41" t="s">
        <v>257</v>
      </c>
      <c r="C391" s="40" t="s">
        <v>103</v>
      </c>
      <c r="D391" s="43" t="s">
        <v>10</v>
      </c>
      <c r="E391" s="44">
        <v>38</v>
      </c>
      <c r="F391" s="44">
        <v>1</v>
      </c>
      <c r="G391" s="44">
        <v>1</v>
      </c>
      <c r="H391" s="44"/>
      <c r="I391" s="44"/>
      <c r="J391" s="44"/>
      <c r="K391" s="44"/>
      <c r="L391" s="45"/>
      <c r="M391" s="45"/>
      <c r="N391" s="46">
        <v>40</v>
      </c>
    </row>
    <row r="392" spans="1:14" x14ac:dyDescent="0.2">
      <c r="A392" s="55" t="s">
        <v>96</v>
      </c>
      <c r="B392" s="38" t="s">
        <v>257</v>
      </c>
      <c r="C392" s="39" t="s">
        <v>104</v>
      </c>
      <c r="D392" s="47" t="s">
        <v>100</v>
      </c>
      <c r="E392" s="47">
        <v>95</v>
      </c>
      <c r="F392" s="47">
        <v>2.5</v>
      </c>
      <c r="G392" s="47">
        <v>2.5</v>
      </c>
      <c r="H392" s="47">
        <v>0</v>
      </c>
      <c r="I392" s="47">
        <v>0</v>
      </c>
      <c r="J392" s="47">
        <v>0</v>
      </c>
      <c r="K392" s="47">
        <v>0</v>
      </c>
      <c r="L392" s="47">
        <v>0</v>
      </c>
      <c r="M392" s="47">
        <v>0</v>
      </c>
      <c r="N392" s="48">
        <v>100</v>
      </c>
    </row>
    <row r="393" spans="1:14" x14ac:dyDescent="0.2">
      <c r="A393" s="56" t="s">
        <v>96</v>
      </c>
      <c r="B393" s="38" t="s">
        <v>257</v>
      </c>
      <c r="C393" s="39" t="s">
        <v>105</v>
      </c>
      <c r="D393" s="1" t="s">
        <v>11</v>
      </c>
      <c r="E393" s="50">
        <v>56</v>
      </c>
      <c r="F393" s="50">
        <v>6</v>
      </c>
      <c r="G393" s="50">
        <v>11</v>
      </c>
      <c r="H393" s="51"/>
      <c r="I393" s="51"/>
      <c r="J393" s="51"/>
      <c r="K393" s="51"/>
      <c r="L393" s="51"/>
      <c r="M393" s="51"/>
      <c r="N393" s="52">
        <v>73</v>
      </c>
    </row>
    <row r="394" spans="1:14" x14ac:dyDescent="0.2">
      <c r="A394" s="57" t="s">
        <v>96</v>
      </c>
      <c r="B394" s="38" t="s">
        <v>257</v>
      </c>
      <c r="C394" s="39" t="s">
        <v>106</v>
      </c>
      <c r="D394" s="37" t="s">
        <v>101</v>
      </c>
      <c r="E394" s="47">
        <v>76.712328767123282</v>
      </c>
      <c r="F394" s="47">
        <v>8.2191780821917817</v>
      </c>
      <c r="G394" s="47">
        <v>15.068493150684931</v>
      </c>
      <c r="H394" s="47">
        <v>0</v>
      </c>
      <c r="I394" s="47">
        <v>0</v>
      </c>
      <c r="J394" s="47">
        <v>0</v>
      </c>
      <c r="K394" s="47">
        <v>0</v>
      </c>
      <c r="L394" s="47">
        <v>0</v>
      </c>
      <c r="M394" s="47">
        <v>0</v>
      </c>
      <c r="N394" s="48">
        <v>100</v>
      </c>
    </row>
    <row r="395" spans="1:14" x14ac:dyDescent="0.2">
      <c r="A395" s="54" t="s">
        <v>248</v>
      </c>
      <c r="B395" s="41" t="s">
        <v>258</v>
      </c>
      <c r="C395" s="40" t="s">
        <v>103</v>
      </c>
      <c r="D395" s="43" t="s">
        <v>10</v>
      </c>
      <c r="E395" s="44">
        <v>2</v>
      </c>
      <c r="F395" s="44"/>
      <c r="G395" s="44"/>
      <c r="H395" s="44"/>
      <c r="I395" s="44">
        <v>2</v>
      </c>
      <c r="J395" s="44"/>
      <c r="K395" s="44"/>
      <c r="L395" s="45"/>
      <c r="M395" s="45"/>
      <c r="N395" s="46">
        <v>4</v>
      </c>
    </row>
    <row r="396" spans="1:14" x14ac:dyDescent="0.2">
      <c r="A396" s="55" t="s">
        <v>248</v>
      </c>
      <c r="B396" s="38" t="s">
        <v>258</v>
      </c>
      <c r="C396" s="39" t="s">
        <v>104</v>
      </c>
      <c r="D396" s="47" t="s">
        <v>100</v>
      </c>
      <c r="E396" s="47">
        <v>50</v>
      </c>
      <c r="F396" s="47">
        <v>0</v>
      </c>
      <c r="G396" s="47">
        <v>0</v>
      </c>
      <c r="H396" s="47">
        <v>0</v>
      </c>
      <c r="I396" s="47">
        <v>50</v>
      </c>
      <c r="J396" s="47">
        <v>0</v>
      </c>
      <c r="K396" s="47">
        <v>0</v>
      </c>
      <c r="L396" s="47">
        <v>0</v>
      </c>
      <c r="M396" s="47">
        <v>0</v>
      </c>
      <c r="N396" s="48">
        <v>100</v>
      </c>
    </row>
    <row r="397" spans="1:14" x14ac:dyDescent="0.2">
      <c r="A397" s="56" t="s">
        <v>248</v>
      </c>
      <c r="B397" s="38" t="s">
        <v>258</v>
      </c>
      <c r="C397" s="39" t="s">
        <v>105</v>
      </c>
      <c r="D397" s="1" t="s">
        <v>11</v>
      </c>
      <c r="E397" s="50">
        <v>4</v>
      </c>
      <c r="F397" s="51"/>
      <c r="G397" s="51"/>
      <c r="H397" s="51"/>
      <c r="I397" s="50">
        <v>162</v>
      </c>
      <c r="J397" s="51"/>
      <c r="K397" s="51"/>
      <c r="L397" s="51"/>
      <c r="M397" s="51"/>
      <c r="N397" s="52">
        <v>166</v>
      </c>
    </row>
    <row r="398" spans="1:14" x14ac:dyDescent="0.2">
      <c r="A398" s="57" t="s">
        <v>248</v>
      </c>
      <c r="B398" s="38" t="s">
        <v>258</v>
      </c>
      <c r="C398" s="39" t="s">
        <v>106</v>
      </c>
      <c r="D398" s="37" t="s">
        <v>101</v>
      </c>
      <c r="E398" s="47">
        <v>2.4096385542168677</v>
      </c>
      <c r="F398" s="47">
        <v>0</v>
      </c>
      <c r="G398" s="47">
        <v>0</v>
      </c>
      <c r="H398" s="47">
        <v>0</v>
      </c>
      <c r="I398" s="47">
        <v>97.590361445783131</v>
      </c>
      <c r="J398" s="47">
        <v>0</v>
      </c>
      <c r="K398" s="47">
        <v>0</v>
      </c>
      <c r="L398" s="47">
        <v>0</v>
      </c>
      <c r="M398" s="47">
        <v>0</v>
      </c>
      <c r="N398" s="48">
        <v>100</v>
      </c>
    </row>
    <row r="399" spans="1:14" x14ac:dyDescent="0.2">
      <c r="A399" s="54" t="s">
        <v>97</v>
      </c>
      <c r="B399" s="41" t="s">
        <v>236</v>
      </c>
      <c r="C399" s="40" t="s">
        <v>103</v>
      </c>
      <c r="D399" s="43" t="s">
        <v>10</v>
      </c>
      <c r="E399" s="44">
        <v>2</v>
      </c>
      <c r="F399" s="44">
        <v>1</v>
      </c>
      <c r="G399" s="44">
        <v>1</v>
      </c>
      <c r="H399" s="44">
        <v>1</v>
      </c>
      <c r="I399" s="44">
        <v>4</v>
      </c>
      <c r="J399" s="44"/>
      <c r="K399" s="44">
        <v>2</v>
      </c>
      <c r="L399" s="45">
        <v>1</v>
      </c>
      <c r="M399" s="45">
        <v>2</v>
      </c>
      <c r="N399" s="46">
        <v>14</v>
      </c>
    </row>
    <row r="400" spans="1:14" x14ac:dyDescent="0.2">
      <c r="A400" s="55" t="s">
        <v>97</v>
      </c>
      <c r="B400" s="38" t="s">
        <v>236</v>
      </c>
      <c r="C400" s="39" t="s">
        <v>104</v>
      </c>
      <c r="D400" s="47" t="s">
        <v>100</v>
      </c>
      <c r="E400" s="47">
        <v>14.285714285714286</v>
      </c>
      <c r="F400" s="47">
        <v>7.1428571428571432</v>
      </c>
      <c r="G400" s="47">
        <v>7.1428571428571432</v>
      </c>
      <c r="H400" s="47">
        <v>7.1428571428571432</v>
      </c>
      <c r="I400" s="47">
        <v>28.571428571428573</v>
      </c>
      <c r="J400" s="47">
        <v>0</v>
      </c>
      <c r="K400" s="47">
        <v>14.285714285714286</v>
      </c>
      <c r="L400" s="47">
        <v>7.1428571428571432</v>
      </c>
      <c r="M400" s="47">
        <v>14.285714285714286</v>
      </c>
      <c r="N400" s="48">
        <v>100</v>
      </c>
    </row>
    <row r="401" spans="1:14" x14ac:dyDescent="0.2">
      <c r="A401" s="56" t="s">
        <v>97</v>
      </c>
      <c r="B401" s="38" t="s">
        <v>236</v>
      </c>
      <c r="C401" s="39" t="s">
        <v>105</v>
      </c>
      <c r="D401" s="1" t="s">
        <v>11</v>
      </c>
      <c r="E401" s="50">
        <v>5</v>
      </c>
      <c r="F401" s="50">
        <v>5</v>
      </c>
      <c r="G401" s="50">
        <v>11</v>
      </c>
      <c r="H401" s="50">
        <v>32</v>
      </c>
      <c r="I401" s="50">
        <v>269</v>
      </c>
      <c r="J401" s="51"/>
      <c r="K401" s="50">
        <v>672</v>
      </c>
      <c r="L401" s="50">
        <v>593</v>
      </c>
      <c r="M401" s="50">
        <v>2685</v>
      </c>
      <c r="N401" s="52">
        <v>4272</v>
      </c>
    </row>
    <row r="402" spans="1:14" x14ac:dyDescent="0.2">
      <c r="A402" s="57" t="s">
        <v>97</v>
      </c>
      <c r="B402" s="38" t="s">
        <v>236</v>
      </c>
      <c r="C402" s="39" t="s">
        <v>106</v>
      </c>
      <c r="D402" s="37" t="s">
        <v>101</v>
      </c>
      <c r="E402" s="47">
        <v>0.11704119850187265</v>
      </c>
      <c r="F402" s="47">
        <v>0.11704119850187265</v>
      </c>
      <c r="G402" s="47">
        <v>0.25749063670411987</v>
      </c>
      <c r="H402" s="47">
        <v>0.74906367041198507</v>
      </c>
      <c r="I402" s="47">
        <v>6.2968164794007491</v>
      </c>
      <c r="J402" s="47">
        <v>0</v>
      </c>
      <c r="K402" s="47">
        <v>15.730337078651685</v>
      </c>
      <c r="L402" s="47">
        <v>13.881086142322097</v>
      </c>
      <c r="M402" s="47">
        <v>62.851123595505619</v>
      </c>
      <c r="N402" s="48">
        <v>100</v>
      </c>
    </row>
    <row r="403" spans="1:14" x14ac:dyDescent="0.2">
      <c r="A403" s="54" t="s">
        <v>98</v>
      </c>
      <c r="B403" s="41" t="s">
        <v>237</v>
      </c>
      <c r="C403" s="40" t="s">
        <v>103</v>
      </c>
      <c r="D403" s="43" t="s">
        <v>10</v>
      </c>
      <c r="E403" s="44">
        <v>22</v>
      </c>
      <c r="F403" s="44">
        <v>1</v>
      </c>
      <c r="G403" s="44">
        <v>2</v>
      </c>
      <c r="H403" s="44">
        <v>2</v>
      </c>
      <c r="I403" s="44"/>
      <c r="J403" s="44"/>
      <c r="K403" s="44">
        <v>1</v>
      </c>
      <c r="L403" s="45">
        <v>1</v>
      </c>
      <c r="M403" s="45">
        <v>1</v>
      </c>
      <c r="N403" s="46">
        <v>30</v>
      </c>
    </row>
    <row r="404" spans="1:14" x14ac:dyDescent="0.2">
      <c r="A404" s="55" t="s">
        <v>98</v>
      </c>
      <c r="B404" s="38" t="s">
        <v>237</v>
      </c>
      <c r="C404" s="39" t="s">
        <v>104</v>
      </c>
      <c r="D404" s="47" t="s">
        <v>100</v>
      </c>
      <c r="E404" s="47">
        <v>73.333333333333329</v>
      </c>
      <c r="F404" s="47">
        <v>3.3333333333333335</v>
      </c>
      <c r="G404" s="47">
        <v>6.666666666666667</v>
      </c>
      <c r="H404" s="47">
        <v>6.666666666666667</v>
      </c>
      <c r="I404" s="47">
        <v>0</v>
      </c>
      <c r="J404" s="47">
        <v>0</v>
      </c>
      <c r="K404" s="47">
        <v>3.3333333333333335</v>
      </c>
      <c r="L404" s="47">
        <v>3.3333333333333335</v>
      </c>
      <c r="M404" s="47">
        <v>3.3333333333333335</v>
      </c>
      <c r="N404" s="48">
        <v>100</v>
      </c>
    </row>
    <row r="405" spans="1:14" x14ac:dyDescent="0.2">
      <c r="A405" s="56" t="s">
        <v>98</v>
      </c>
      <c r="B405" s="38" t="s">
        <v>237</v>
      </c>
      <c r="C405" s="39" t="s">
        <v>105</v>
      </c>
      <c r="D405" s="1" t="s">
        <v>11</v>
      </c>
      <c r="E405" s="50">
        <v>32</v>
      </c>
      <c r="F405" s="50">
        <v>6</v>
      </c>
      <c r="G405" s="50">
        <v>25</v>
      </c>
      <c r="H405" s="50">
        <v>62</v>
      </c>
      <c r="I405" s="51"/>
      <c r="J405" s="51"/>
      <c r="K405" s="50">
        <v>489</v>
      </c>
      <c r="L405" s="50">
        <v>503</v>
      </c>
      <c r="M405" s="50">
        <v>1256</v>
      </c>
      <c r="N405" s="52">
        <v>2373</v>
      </c>
    </row>
    <row r="406" spans="1:14" x14ac:dyDescent="0.2">
      <c r="A406" s="57" t="s">
        <v>98</v>
      </c>
      <c r="B406" s="38" t="s">
        <v>237</v>
      </c>
      <c r="C406" s="39" t="s">
        <v>106</v>
      </c>
      <c r="D406" s="37" t="s">
        <v>101</v>
      </c>
      <c r="E406" s="47">
        <v>1.3485040033712601</v>
      </c>
      <c r="F406" s="47">
        <v>0.25284450063211122</v>
      </c>
      <c r="G406" s="47">
        <v>1.0535187526337968</v>
      </c>
      <c r="H406" s="47">
        <v>2.6127265065318164</v>
      </c>
      <c r="I406" s="47">
        <v>0</v>
      </c>
      <c r="J406" s="47">
        <v>0</v>
      </c>
      <c r="K406" s="47">
        <v>20.606826801517066</v>
      </c>
      <c r="L406" s="47">
        <v>21.196797302991992</v>
      </c>
      <c r="M406" s="47">
        <v>52.928782132321956</v>
      </c>
      <c r="N406" s="48">
        <v>100</v>
      </c>
    </row>
    <row r="407" spans="1:14" x14ac:dyDescent="0.2">
      <c r="A407" s="54" t="s">
        <v>99</v>
      </c>
      <c r="B407" s="41" t="s">
        <v>238</v>
      </c>
      <c r="C407" s="40" t="s">
        <v>103</v>
      </c>
      <c r="D407" s="43" t="s">
        <v>10</v>
      </c>
      <c r="E407" s="44">
        <v>25</v>
      </c>
      <c r="F407" s="44">
        <v>11</v>
      </c>
      <c r="G407" s="44">
        <v>3</v>
      </c>
      <c r="H407" s="44">
        <v>2</v>
      </c>
      <c r="I407" s="44">
        <v>1</v>
      </c>
      <c r="J407" s="44"/>
      <c r="K407" s="44"/>
      <c r="L407" s="45"/>
      <c r="M407" s="45"/>
      <c r="N407" s="46">
        <v>42</v>
      </c>
    </row>
    <row r="408" spans="1:14" x14ac:dyDescent="0.2">
      <c r="A408" s="55" t="s">
        <v>99</v>
      </c>
      <c r="B408" s="38" t="s">
        <v>238</v>
      </c>
      <c r="C408" s="39" t="s">
        <v>104</v>
      </c>
      <c r="D408" s="47" t="s">
        <v>100</v>
      </c>
      <c r="E408" s="47">
        <v>59.523809523809526</v>
      </c>
      <c r="F408" s="47">
        <v>26.19047619047619</v>
      </c>
      <c r="G408" s="47">
        <v>7.1428571428571432</v>
      </c>
      <c r="H408" s="47">
        <v>4.7619047619047619</v>
      </c>
      <c r="I408" s="47">
        <v>2.3809523809523809</v>
      </c>
      <c r="J408" s="47">
        <v>0</v>
      </c>
      <c r="K408" s="47">
        <v>0</v>
      </c>
      <c r="L408" s="47">
        <v>0</v>
      </c>
      <c r="M408" s="47">
        <v>0</v>
      </c>
      <c r="N408" s="48">
        <v>100</v>
      </c>
    </row>
    <row r="409" spans="1:14" x14ac:dyDescent="0.2">
      <c r="A409" s="56" t="s">
        <v>99</v>
      </c>
      <c r="B409" s="38" t="s">
        <v>238</v>
      </c>
      <c r="C409" s="39" t="s">
        <v>105</v>
      </c>
      <c r="D409" s="1" t="s">
        <v>11</v>
      </c>
      <c r="E409" s="50">
        <v>39</v>
      </c>
      <c r="F409" s="50">
        <v>73</v>
      </c>
      <c r="G409" s="50">
        <v>38</v>
      </c>
      <c r="H409" s="50">
        <v>59</v>
      </c>
      <c r="I409" s="50">
        <v>71</v>
      </c>
      <c r="J409" s="51"/>
      <c r="K409" s="51"/>
      <c r="L409" s="51"/>
      <c r="M409" s="51"/>
      <c r="N409" s="52">
        <v>280</v>
      </c>
    </row>
    <row r="410" spans="1:14" x14ac:dyDescent="0.2">
      <c r="A410" s="57" t="s">
        <v>99</v>
      </c>
      <c r="B410" s="38" t="s">
        <v>238</v>
      </c>
      <c r="C410" s="39" t="s">
        <v>106</v>
      </c>
      <c r="D410" s="37" t="s">
        <v>101</v>
      </c>
      <c r="E410" s="47">
        <v>13.928571428571429</v>
      </c>
      <c r="F410" s="47">
        <v>26.071428571428573</v>
      </c>
      <c r="G410" s="47">
        <v>13.571428571428571</v>
      </c>
      <c r="H410" s="47">
        <v>21.071428571428573</v>
      </c>
      <c r="I410" s="47">
        <v>25.357142857142858</v>
      </c>
      <c r="J410" s="47">
        <v>0</v>
      </c>
      <c r="K410" s="47">
        <v>0</v>
      </c>
      <c r="L410" s="47">
        <v>0</v>
      </c>
      <c r="M410" s="47">
        <v>0</v>
      </c>
      <c r="N410" s="48">
        <v>100</v>
      </c>
    </row>
    <row r="411" spans="1:14" x14ac:dyDescent="0.2">
      <c r="A411" s="54" t="s">
        <v>249</v>
      </c>
      <c r="B411" s="41" t="s">
        <v>259</v>
      </c>
      <c r="C411" s="40" t="s">
        <v>103</v>
      </c>
      <c r="D411" s="43" t="s">
        <v>10</v>
      </c>
      <c r="E411" s="44"/>
      <c r="F411" s="44"/>
      <c r="G411" s="44"/>
      <c r="H411" s="44"/>
      <c r="I411" s="44"/>
      <c r="J411" s="44"/>
      <c r="K411" s="44">
        <v>1</v>
      </c>
      <c r="L411" s="45"/>
      <c r="M411" s="45">
        <v>1</v>
      </c>
      <c r="N411" s="46">
        <v>2</v>
      </c>
    </row>
    <row r="412" spans="1:14" x14ac:dyDescent="0.2">
      <c r="A412" s="55" t="s">
        <v>249</v>
      </c>
      <c r="B412" s="38" t="s">
        <v>259</v>
      </c>
      <c r="C412" s="39" t="s">
        <v>104</v>
      </c>
      <c r="D412" s="47" t="s">
        <v>100</v>
      </c>
      <c r="E412" s="47">
        <v>0</v>
      </c>
      <c r="F412" s="47">
        <v>0</v>
      </c>
      <c r="G412" s="47">
        <v>0</v>
      </c>
      <c r="H412" s="47">
        <v>0</v>
      </c>
      <c r="I412" s="47">
        <v>0</v>
      </c>
      <c r="J412" s="47">
        <v>0</v>
      </c>
      <c r="K412" s="47">
        <v>50</v>
      </c>
      <c r="L412" s="47">
        <v>0</v>
      </c>
      <c r="M412" s="47">
        <v>50</v>
      </c>
      <c r="N412" s="48">
        <v>100</v>
      </c>
    </row>
    <row r="413" spans="1:14" x14ac:dyDescent="0.2">
      <c r="A413" s="56" t="s">
        <v>249</v>
      </c>
      <c r="B413" s="38" t="s">
        <v>259</v>
      </c>
      <c r="C413" s="39" t="s">
        <v>105</v>
      </c>
      <c r="D413" s="1" t="s">
        <v>11</v>
      </c>
      <c r="E413" s="51"/>
      <c r="F413" s="51"/>
      <c r="G413" s="51"/>
      <c r="H413" s="51"/>
      <c r="I413" s="51"/>
      <c r="J413" s="51"/>
      <c r="K413" s="50">
        <v>344</v>
      </c>
      <c r="L413" s="51"/>
      <c r="M413" s="50">
        <v>1337</v>
      </c>
      <c r="N413" s="52">
        <v>1681</v>
      </c>
    </row>
    <row r="414" spans="1:14" x14ac:dyDescent="0.2">
      <c r="A414" s="57" t="s">
        <v>249</v>
      </c>
      <c r="B414" s="38" t="s">
        <v>259</v>
      </c>
      <c r="C414" s="39" t="s">
        <v>106</v>
      </c>
      <c r="D414" s="37" t="s">
        <v>101</v>
      </c>
      <c r="E414" s="47">
        <v>0</v>
      </c>
      <c r="F414" s="47">
        <v>0</v>
      </c>
      <c r="G414" s="47">
        <v>0</v>
      </c>
      <c r="H414" s="47">
        <v>0</v>
      </c>
      <c r="I414" s="47">
        <v>0</v>
      </c>
      <c r="J414" s="47">
        <v>0</v>
      </c>
      <c r="K414" s="47">
        <v>20.464009518143961</v>
      </c>
      <c r="L414" s="47">
        <v>0</v>
      </c>
      <c r="M414" s="47">
        <v>79.535990481856032</v>
      </c>
      <c r="N414" s="48">
        <v>100</v>
      </c>
    </row>
    <row r="415" spans="1:14" x14ac:dyDescent="0.2">
      <c r="A415" s="54" t="s">
        <v>250</v>
      </c>
      <c r="B415" s="41" t="s">
        <v>260</v>
      </c>
      <c r="C415" s="40" t="s">
        <v>103</v>
      </c>
      <c r="D415" s="43" t="s">
        <v>10</v>
      </c>
      <c r="E415" s="44"/>
      <c r="F415" s="44"/>
      <c r="G415" s="44"/>
      <c r="H415" s="44"/>
      <c r="I415" s="44"/>
      <c r="J415" s="44">
        <v>1</v>
      </c>
      <c r="K415" s="44"/>
      <c r="L415" s="45">
        <v>1</v>
      </c>
      <c r="M415" s="45">
        <v>1</v>
      </c>
      <c r="N415" s="46">
        <v>3</v>
      </c>
    </row>
    <row r="416" spans="1:14" x14ac:dyDescent="0.2">
      <c r="A416" s="55" t="s">
        <v>250</v>
      </c>
      <c r="B416" s="38" t="s">
        <v>260</v>
      </c>
      <c r="C416" s="39" t="s">
        <v>104</v>
      </c>
      <c r="D416" s="47" t="s">
        <v>100</v>
      </c>
      <c r="E416" s="47">
        <v>0</v>
      </c>
      <c r="F416" s="47">
        <v>0</v>
      </c>
      <c r="G416" s="47">
        <v>0</v>
      </c>
      <c r="H416" s="47">
        <v>0</v>
      </c>
      <c r="I416" s="47">
        <v>0</v>
      </c>
      <c r="J416" s="47">
        <v>33.333333333333336</v>
      </c>
      <c r="K416" s="47">
        <v>0</v>
      </c>
      <c r="L416" s="47">
        <v>33.333333333333336</v>
      </c>
      <c r="M416" s="47">
        <v>33.333333333333336</v>
      </c>
      <c r="N416" s="48">
        <v>100</v>
      </c>
    </row>
    <row r="417" spans="1:14" x14ac:dyDescent="0.2">
      <c r="A417" s="56" t="s">
        <v>250</v>
      </c>
      <c r="B417" s="38" t="s">
        <v>260</v>
      </c>
      <c r="C417" s="39" t="s">
        <v>105</v>
      </c>
      <c r="D417" s="1" t="s">
        <v>11</v>
      </c>
      <c r="E417" s="51"/>
      <c r="F417" s="51"/>
      <c r="G417" s="51"/>
      <c r="H417" s="51"/>
      <c r="I417" s="51"/>
      <c r="J417" s="50">
        <v>164</v>
      </c>
      <c r="K417" s="51"/>
      <c r="L417" s="50">
        <v>735</v>
      </c>
      <c r="M417" s="50">
        <v>2464</v>
      </c>
      <c r="N417" s="52">
        <v>3363</v>
      </c>
    </row>
    <row r="418" spans="1:14" x14ac:dyDescent="0.2">
      <c r="A418" s="57" t="s">
        <v>250</v>
      </c>
      <c r="B418" s="38" t="s">
        <v>260</v>
      </c>
      <c r="C418" s="39" t="s">
        <v>106</v>
      </c>
      <c r="D418" s="37" t="s">
        <v>101</v>
      </c>
      <c r="E418" s="47">
        <v>0</v>
      </c>
      <c r="F418" s="47">
        <v>0</v>
      </c>
      <c r="G418" s="47">
        <v>0</v>
      </c>
      <c r="H418" s="47">
        <v>0</v>
      </c>
      <c r="I418" s="47">
        <v>0</v>
      </c>
      <c r="J418" s="47">
        <v>4.8765982753493908</v>
      </c>
      <c r="K418" s="47">
        <v>0</v>
      </c>
      <c r="L418" s="47">
        <v>21.855486173059766</v>
      </c>
      <c r="M418" s="47">
        <v>73.267915551590846</v>
      </c>
      <c r="N418" s="48">
        <v>100</v>
      </c>
    </row>
    <row r="419" spans="1:14" x14ac:dyDescent="0.2">
      <c r="A419" s="54" t="s">
        <v>251</v>
      </c>
      <c r="B419" s="41" t="s">
        <v>261</v>
      </c>
      <c r="C419" s="40" t="s">
        <v>103</v>
      </c>
      <c r="D419" s="43" t="s">
        <v>10</v>
      </c>
      <c r="E419" s="44">
        <v>149</v>
      </c>
      <c r="F419" s="44">
        <v>21</v>
      </c>
      <c r="G419" s="44">
        <v>18</v>
      </c>
      <c r="H419" s="44">
        <v>11</v>
      </c>
      <c r="I419" s="44"/>
      <c r="J419" s="44">
        <v>7</v>
      </c>
      <c r="K419" s="44"/>
      <c r="L419" s="45"/>
      <c r="M419" s="45"/>
      <c r="N419" s="46">
        <v>206</v>
      </c>
    </row>
    <row r="420" spans="1:14" x14ac:dyDescent="0.2">
      <c r="A420" s="55" t="s">
        <v>251</v>
      </c>
      <c r="B420" s="38" t="s">
        <v>261</v>
      </c>
      <c r="C420" s="39" t="s">
        <v>104</v>
      </c>
      <c r="D420" s="47" t="s">
        <v>100</v>
      </c>
      <c r="E420" s="47">
        <v>72.330097087378647</v>
      </c>
      <c r="F420" s="47">
        <v>10.194174757281553</v>
      </c>
      <c r="G420" s="47">
        <v>8.7378640776699026</v>
      </c>
      <c r="H420" s="47">
        <v>5.3398058252427187</v>
      </c>
      <c r="I420" s="47">
        <v>0</v>
      </c>
      <c r="J420" s="47">
        <v>3.3980582524271843</v>
      </c>
      <c r="K420" s="47">
        <v>0</v>
      </c>
      <c r="L420" s="47">
        <v>0</v>
      </c>
      <c r="M420" s="47">
        <v>0</v>
      </c>
      <c r="N420" s="48">
        <v>100</v>
      </c>
    </row>
    <row r="421" spans="1:14" x14ac:dyDescent="0.2">
      <c r="A421" s="56" t="s">
        <v>251</v>
      </c>
      <c r="B421" s="38" t="s">
        <v>261</v>
      </c>
      <c r="C421" s="39" t="s">
        <v>105</v>
      </c>
      <c r="D421" s="1" t="s">
        <v>11</v>
      </c>
      <c r="E421" s="50">
        <v>263</v>
      </c>
      <c r="F421" s="50">
        <v>145</v>
      </c>
      <c r="G421" s="50">
        <v>244</v>
      </c>
      <c r="H421" s="50">
        <v>325</v>
      </c>
      <c r="I421" s="51"/>
      <c r="J421" s="50">
        <v>1197</v>
      </c>
      <c r="K421" s="51"/>
      <c r="L421" s="51"/>
      <c r="M421" s="51"/>
      <c r="N421" s="52">
        <v>2174</v>
      </c>
    </row>
    <row r="422" spans="1:14" x14ac:dyDescent="0.2">
      <c r="A422" s="57" t="s">
        <v>251</v>
      </c>
      <c r="B422" s="38" t="s">
        <v>261</v>
      </c>
      <c r="C422" s="39" t="s">
        <v>106</v>
      </c>
      <c r="D422" s="37" t="s">
        <v>101</v>
      </c>
      <c r="E422" s="47">
        <v>12.097516099356026</v>
      </c>
      <c r="F422" s="47">
        <v>6.6697332106715734</v>
      </c>
      <c r="G422" s="47">
        <v>11.223551057957682</v>
      </c>
      <c r="H422" s="47">
        <v>14.949402023919044</v>
      </c>
      <c r="I422" s="47">
        <v>0</v>
      </c>
      <c r="J422" s="47">
        <v>55.059797608095678</v>
      </c>
      <c r="K422" s="47">
        <v>0</v>
      </c>
      <c r="L422" s="47">
        <v>0</v>
      </c>
      <c r="M422" s="47">
        <v>0</v>
      </c>
      <c r="N422" s="48">
        <v>100</v>
      </c>
    </row>
    <row r="423" spans="1:14" x14ac:dyDescent="0.2">
      <c r="A423" s="54" t="s">
        <v>227</v>
      </c>
      <c r="B423" s="41" t="s">
        <v>239</v>
      </c>
      <c r="C423" s="40" t="s">
        <v>103</v>
      </c>
      <c r="D423" s="43" t="s">
        <v>10</v>
      </c>
      <c r="E423" s="44">
        <v>212</v>
      </c>
      <c r="F423" s="44">
        <v>129</v>
      </c>
      <c r="G423" s="44">
        <v>37</v>
      </c>
      <c r="H423" s="44">
        <v>3</v>
      </c>
      <c r="I423" s="44">
        <v>1</v>
      </c>
      <c r="J423" s="44"/>
      <c r="K423" s="44"/>
      <c r="L423" s="45"/>
      <c r="M423" s="45"/>
      <c r="N423" s="46">
        <v>382</v>
      </c>
    </row>
    <row r="424" spans="1:14" x14ac:dyDescent="0.2">
      <c r="A424" s="55" t="s">
        <v>227</v>
      </c>
      <c r="B424" s="38" t="s">
        <v>239</v>
      </c>
      <c r="C424" s="39" t="s">
        <v>104</v>
      </c>
      <c r="D424" s="47" t="s">
        <v>100</v>
      </c>
      <c r="E424" s="47">
        <v>55.497382198952877</v>
      </c>
      <c r="F424" s="47">
        <v>33.769633507853406</v>
      </c>
      <c r="G424" s="47">
        <v>9.6858638743455501</v>
      </c>
      <c r="H424" s="47">
        <v>0.78534031413612571</v>
      </c>
      <c r="I424" s="47">
        <v>0.26178010471204188</v>
      </c>
      <c r="J424" s="47">
        <v>0</v>
      </c>
      <c r="K424" s="47">
        <v>0</v>
      </c>
      <c r="L424" s="47">
        <v>0</v>
      </c>
      <c r="M424" s="47">
        <v>0</v>
      </c>
      <c r="N424" s="48">
        <v>100</v>
      </c>
    </row>
    <row r="425" spans="1:14" x14ac:dyDescent="0.2">
      <c r="A425" s="56" t="s">
        <v>227</v>
      </c>
      <c r="B425" s="38" t="s">
        <v>239</v>
      </c>
      <c r="C425" s="39" t="s">
        <v>105</v>
      </c>
      <c r="D425" s="1" t="s">
        <v>11</v>
      </c>
      <c r="E425" s="50">
        <v>492</v>
      </c>
      <c r="F425" s="50">
        <v>833</v>
      </c>
      <c r="G425" s="50">
        <v>451</v>
      </c>
      <c r="H425" s="50">
        <v>85</v>
      </c>
      <c r="I425" s="50">
        <v>52</v>
      </c>
      <c r="J425" s="51"/>
      <c r="K425" s="51"/>
      <c r="L425" s="51"/>
      <c r="M425" s="51"/>
      <c r="N425" s="52">
        <v>1913</v>
      </c>
    </row>
    <row r="426" spans="1:14" x14ac:dyDescent="0.2">
      <c r="A426" s="57" t="s">
        <v>227</v>
      </c>
      <c r="B426" s="38" t="s">
        <v>239</v>
      </c>
      <c r="C426" s="39" t="s">
        <v>106</v>
      </c>
      <c r="D426" s="37" t="s">
        <v>101</v>
      </c>
      <c r="E426" s="47">
        <v>25.718766335598538</v>
      </c>
      <c r="F426" s="47">
        <v>43.544171458442236</v>
      </c>
      <c r="G426" s="47">
        <v>23.57553580763199</v>
      </c>
      <c r="H426" s="47">
        <v>4.4432828018818613</v>
      </c>
      <c r="I426" s="47">
        <v>2.7182435964453737</v>
      </c>
      <c r="J426" s="47">
        <v>0</v>
      </c>
      <c r="K426" s="47">
        <v>0</v>
      </c>
      <c r="L426" s="47">
        <v>0</v>
      </c>
      <c r="M426" s="47">
        <v>0</v>
      </c>
      <c r="N426" s="48">
        <v>100</v>
      </c>
    </row>
    <row r="427" spans="1:14" x14ac:dyDescent="0.2">
      <c r="A427" s="54" t="s">
        <v>228</v>
      </c>
      <c r="B427" s="41" t="s">
        <v>241</v>
      </c>
      <c r="C427" s="40" t="s">
        <v>103</v>
      </c>
      <c r="D427" s="43" t="s">
        <v>10</v>
      </c>
      <c r="E427" s="44">
        <v>253</v>
      </c>
      <c r="F427" s="44">
        <v>85</v>
      </c>
      <c r="G427" s="44">
        <v>67</v>
      </c>
      <c r="H427" s="44">
        <v>19</v>
      </c>
      <c r="I427" s="44">
        <v>2</v>
      </c>
      <c r="J427" s="44">
        <v>1</v>
      </c>
      <c r="K427" s="44"/>
      <c r="L427" s="45"/>
      <c r="M427" s="45"/>
      <c r="N427" s="46">
        <v>427</v>
      </c>
    </row>
    <row r="428" spans="1:14" x14ac:dyDescent="0.2">
      <c r="A428" s="55" t="s">
        <v>228</v>
      </c>
      <c r="B428" s="38" t="s">
        <v>241</v>
      </c>
      <c r="C428" s="39" t="s">
        <v>104</v>
      </c>
      <c r="D428" s="47" t="s">
        <v>100</v>
      </c>
      <c r="E428" s="47">
        <v>59.250585480093676</v>
      </c>
      <c r="F428" s="47">
        <v>19.906323185011711</v>
      </c>
      <c r="G428" s="47">
        <v>15.690866510538642</v>
      </c>
      <c r="H428" s="47">
        <v>4.4496487119437935</v>
      </c>
      <c r="I428" s="47">
        <v>0.46838407494145201</v>
      </c>
      <c r="J428" s="47">
        <v>0.23419203747072601</v>
      </c>
      <c r="K428" s="47">
        <v>0</v>
      </c>
      <c r="L428" s="47">
        <v>0</v>
      </c>
      <c r="M428" s="47">
        <v>0</v>
      </c>
      <c r="N428" s="48">
        <v>100</v>
      </c>
    </row>
    <row r="429" spans="1:14" x14ac:dyDescent="0.2">
      <c r="A429" s="56" t="s">
        <v>228</v>
      </c>
      <c r="B429" s="38" t="s">
        <v>241</v>
      </c>
      <c r="C429" s="39" t="s">
        <v>105</v>
      </c>
      <c r="D429" s="1" t="s">
        <v>11</v>
      </c>
      <c r="E429" s="50">
        <v>491</v>
      </c>
      <c r="F429" s="50">
        <v>578</v>
      </c>
      <c r="G429" s="50">
        <v>917</v>
      </c>
      <c r="H429" s="50">
        <v>476</v>
      </c>
      <c r="I429" s="50">
        <v>123</v>
      </c>
      <c r="J429" s="50">
        <v>111</v>
      </c>
      <c r="K429" s="51"/>
      <c r="L429" s="51"/>
      <c r="M429" s="51"/>
      <c r="N429" s="52">
        <v>2696</v>
      </c>
    </row>
    <row r="430" spans="1:14" x14ac:dyDescent="0.2">
      <c r="A430" s="57" t="s">
        <v>228</v>
      </c>
      <c r="B430" s="38" t="s">
        <v>241</v>
      </c>
      <c r="C430" s="39" t="s">
        <v>106</v>
      </c>
      <c r="D430" s="37" t="s">
        <v>101</v>
      </c>
      <c r="E430" s="47">
        <v>18.212166172106826</v>
      </c>
      <c r="F430" s="47">
        <v>21.439169139465875</v>
      </c>
      <c r="G430" s="47">
        <v>34.013353115727</v>
      </c>
      <c r="H430" s="47">
        <v>17.655786350148368</v>
      </c>
      <c r="I430" s="47">
        <v>4.5623145400593472</v>
      </c>
      <c r="J430" s="47">
        <v>4.1172106824925816</v>
      </c>
      <c r="K430" s="47">
        <v>0</v>
      </c>
      <c r="L430" s="47">
        <v>0</v>
      </c>
      <c r="M430" s="47">
        <v>0</v>
      </c>
      <c r="N430" s="48">
        <v>100</v>
      </c>
    </row>
    <row r="431" spans="1:14" x14ac:dyDescent="0.2">
      <c r="A431" s="54" t="s">
        <v>229</v>
      </c>
      <c r="B431" s="41" t="s">
        <v>262</v>
      </c>
      <c r="C431" s="40" t="s">
        <v>103</v>
      </c>
      <c r="D431" s="43" t="s">
        <v>10</v>
      </c>
      <c r="E431" s="44">
        <v>8</v>
      </c>
      <c r="F431" s="44">
        <v>71</v>
      </c>
      <c r="G431" s="44">
        <v>107</v>
      </c>
      <c r="H431" s="44">
        <v>11</v>
      </c>
      <c r="I431" s="44"/>
      <c r="J431" s="44"/>
      <c r="K431" s="44"/>
      <c r="L431" s="45"/>
      <c r="M431" s="45"/>
      <c r="N431" s="46">
        <v>197</v>
      </c>
    </row>
    <row r="432" spans="1:14" x14ac:dyDescent="0.2">
      <c r="A432" s="55" t="s">
        <v>229</v>
      </c>
      <c r="B432" s="38" t="s">
        <v>262</v>
      </c>
      <c r="C432" s="39" t="s">
        <v>104</v>
      </c>
      <c r="D432" s="47" t="s">
        <v>100</v>
      </c>
      <c r="E432" s="47">
        <v>4.0609137055837561</v>
      </c>
      <c r="F432" s="47">
        <v>36.040609137055839</v>
      </c>
      <c r="G432" s="47">
        <v>54.314720812182742</v>
      </c>
      <c r="H432" s="47">
        <v>5.5837563451776653</v>
      </c>
      <c r="I432" s="47">
        <v>0</v>
      </c>
      <c r="J432" s="47">
        <v>0</v>
      </c>
      <c r="K432" s="47">
        <v>0</v>
      </c>
      <c r="L432" s="47">
        <v>0</v>
      </c>
      <c r="M432" s="47">
        <v>0</v>
      </c>
      <c r="N432" s="48">
        <v>100</v>
      </c>
    </row>
    <row r="433" spans="1:14" x14ac:dyDescent="0.2">
      <c r="A433" s="56" t="s">
        <v>229</v>
      </c>
      <c r="B433" s="38" t="s">
        <v>262</v>
      </c>
      <c r="C433" s="39" t="s">
        <v>105</v>
      </c>
      <c r="D433" s="1" t="s">
        <v>11</v>
      </c>
      <c r="E433" s="50">
        <v>21</v>
      </c>
      <c r="F433" s="50">
        <v>523</v>
      </c>
      <c r="G433" s="50">
        <v>1413</v>
      </c>
      <c r="H433" s="50">
        <v>241</v>
      </c>
      <c r="I433" s="51"/>
      <c r="J433" s="51"/>
      <c r="K433" s="51"/>
      <c r="L433" s="51"/>
      <c r="M433" s="51"/>
      <c r="N433" s="52">
        <v>2198</v>
      </c>
    </row>
    <row r="434" spans="1:14" x14ac:dyDescent="0.2">
      <c r="A434" s="57" t="s">
        <v>229</v>
      </c>
      <c r="B434" s="38" t="s">
        <v>262</v>
      </c>
      <c r="C434" s="39" t="s">
        <v>106</v>
      </c>
      <c r="D434" s="37" t="s">
        <v>101</v>
      </c>
      <c r="E434" s="47">
        <v>0.95541401273885351</v>
      </c>
      <c r="F434" s="47">
        <v>23.794358507734305</v>
      </c>
      <c r="G434" s="47">
        <v>64.285714285714292</v>
      </c>
      <c r="H434" s="47">
        <v>10.964513193812557</v>
      </c>
      <c r="I434" s="47">
        <v>0</v>
      </c>
      <c r="J434" s="47">
        <v>0</v>
      </c>
      <c r="K434" s="47">
        <v>0</v>
      </c>
      <c r="L434" s="47">
        <v>0</v>
      </c>
      <c r="M434" s="47">
        <v>0</v>
      </c>
      <c r="N434" s="48">
        <v>100</v>
      </c>
    </row>
    <row r="435" spans="1:14" x14ac:dyDescent="0.2">
      <c r="A435" s="54" t="s">
        <v>230</v>
      </c>
      <c r="B435" s="41" t="s">
        <v>240</v>
      </c>
      <c r="C435" s="40" t="s">
        <v>103</v>
      </c>
      <c r="D435" s="43" t="s">
        <v>10</v>
      </c>
      <c r="E435" s="44">
        <v>2245</v>
      </c>
      <c r="F435" s="44">
        <v>672</v>
      </c>
      <c r="G435" s="44">
        <v>74</v>
      </c>
      <c r="H435" s="44">
        <v>20</v>
      </c>
      <c r="I435" s="44">
        <v>2</v>
      </c>
      <c r="J435" s="44"/>
      <c r="K435" s="44"/>
      <c r="L435" s="45"/>
      <c r="M435" s="45"/>
      <c r="N435" s="46">
        <v>3013</v>
      </c>
    </row>
    <row r="436" spans="1:14" x14ac:dyDescent="0.2">
      <c r="A436" s="55" t="s">
        <v>230</v>
      </c>
      <c r="B436" s="38" t="s">
        <v>240</v>
      </c>
      <c r="C436" s="39" t="s">
        <v>104</v>
      </c>
      <c r="D436" s="47" t="s">
        <v>100</v>
      </c>
      <c r="E436" s="47">
        <v>74.510454696315961</v>
      </c>
      <c r="F436" s="47">
        <v>22.303352140723533</v>
      </c>
      <c r="G436" s="47">
        <v>2.456023896448722</v>
      </c>
      <c r="H436" s="47">
        <v>0.66379024228343841</v>
      </c>
      <c r="I436" s="47">
        <v>6.6379024228343839E-2</v>
      </c>
      <c r="J436" s="47">
        <v>0</v>
      </c>
      <c r="K436" s="47">
        <v>0</v>
      </c>
      <c r="L436" s="47">
        <v>0</v>
      </c>
      <c r="M436" s="47">
        <v>0</v>
      </c>
      <c r="N436" s="48">
        <v>100</v>
      </c>
    </row>
    <row r="437" spans="1:14" x14ac:dyDescent="0.2">
      <c r="A437" s="56" t="s">
        <v>230</v>
      </c>
      <c r="B437" s="38" t="s">
        <v>240</v>
      </c>
      <c r="C437" s="39" t="s">
        <v>105</v>
      </c>
      <c r="D437" s="1" t="s">
        <v>11</v>
      </c>
      <c r="E437" s="50">
        <v>5124</v>
      </c>
      <c r="F437" s="50">
        <v>4077</v>
      </c>
      <c r="G437" s="50">
        <v>919</v>
      </c>
      <c r="H437" s="50">
        <v>639</v>
      </c>
      <c r="I437" s="50">
        <v>139</v>
      </c>
      <c r="J437" s="51"/>
      <c r="K437" s="51"/>
      <c r="L437" s="51"/>
      <c r="M437" s="51"/>
      <c r="N437" s="52">
        <v>10898</v>
      </c>
    </row>
    <row r="438" spans="1:14" x14ac:dyDescent="0.2">
      <c r="A438" s="57" t="s">
        <v>230</v>
      </c>
      <c r="B438" s="38" t="s">
        <v>240</v>
      </c>
      <c r="C438" s="39" t="s">
        <v>106</v>
      </c>
      <c r="D438" s="37" t="s">
        <v>101</v>
      </c>
      <c r="E438" s="47">
        <v>47.017801431455311</v>
      </c>
      <c r="F438" s="47">
        <v>37.410534042943659</v>
      </c>
      <c r="G438" s="47">
        <v>8.4327399522848232</v>
      </c>
      <c r="H438" s="47">
        <v>5.8634611855386307</v>
      </c>
      <c r="I438" s="47">
        <v>1.2754633877775738</v>
      </c>
      <c r="J438" s="47">
        <v>0</v>
      </c>
      <c r="K438" s="47">
        <v>0</v>
      </c>
      <c r="L438" s="47">
        <v>0</v>
      </c>
      <c r="M438" s="47">
        <v>0</v>
      </c>
      <c r="N438" s="48">
        <v>100</v>
      </c>
    </row>
    <row r="439" spans="1:14" x14ac:dyDescent="0.2">
      <c r="A439" s="54" t="s">
        <v>231</v>
      </c>
      <c r="B439" s="41" t="s">
        <v>242</v>
      </c>
      <c r="C439" s="40" t="s">
        <v>103</v>
      </c>
      <c r="D439" s="43" t="s">
        <v>10</v>
      </c>
      <c r="E439" s="44">
        <v>207</v>
      </c>
      <c r="F439" s="44">
        <v>56</v>
      </c>
      <c r="G439" s="44">
        <v>23</v>
      </c>
      <c r="H439" s="44">
        <v>12</v>
      </c>
      <c r="I439" s="44">
        <v>1</v>
      </c>
      <c r="J439" s="44"/>
      <c r="K439" s="44"/>
      <c r="L439" s="45"/>
      <c r="M439" s="45"/>
      <c r="N439" s="46">
        <v>299</v>
      </c>
    </row>
    <row r="440" spans="1:14" x14ac:dyDescent="0.2">
      <c r="A440" s="55" t="s">
        <v>231</v>
      </c>
      <c r="B440" s="38" t="s">
        <v>242</v>
      </c>
      <c r="C440" s="39" t="s">
        <v>104</v>
      </c>
      <c r="D440" s="47" t="s">
        <v>100</v>
      </c>
      <c r="E440" s="47">
        <v>69.230769230769226</v>
      </c>
      <c r="F440" s="47">
        <v>18.729096989966557</v>
      </c>
      <c r="G440" s="47">
        <v>7.6923076923076925</v>
      </c>
      <c r="H440" s="47">
        <v>4.0133779264214047</v>
      </c>
      <c r="I440" s="47">
        <v>0.33444816053511706</v>
      </c>
      <c r="J440" s="47">
        <v>0</v>
      </c>
      <c r="K440" s="47">
        <v>0</v>
      </c>
      <c r="L440" s="47">
        <v>0</v>
      </c>
      <c r="M440" s="47">
        <v>0</v>
      </c>
      <c r="N440" s="48">
        <v>100</v>
      </c>
    </row>
    <row r="441" spans="1:14" x14ac:dyDescent="0.2">
      <c r="A441" s="56" t="s">
        <v>231</v>
      </c>
      <c r="B441" s="38" t="s">
        <v>242</v>
      </c>
      <c r="C441" s="39" t="s">
        <v>105</v>
      </c>
      <c r="D441" s="1" t="s">
        <v>11</v>
      </c>
      <c r="E441" s="50">
        <v>380</v>
      </c>
      <c r="F441" s="50">
        <v>385</v>
      </c>
      <c r="G441" s="50">
        <v>304</v>
      </c>
      <c r="H441" s="50">
        <v>340</v>
      </c>
      <c r="I441" s="50">
        <v>53</v>
      </c>
      <c r="J441" s="51"/>
      <c r="K441" s="51"/>
      <c r="L441" s="51"/>
      <c r="M441" s="51"/>
      <c r="N441" s="52">
        <v>1462</v>
      </c>
    </row>
    <row r="442" spans="1:14" x14ac:dyDescent="0.2">
      <c r="A442" s="57" t="s">
        <v>231</v>
      </c>
      <c r="B442" s="38" t="s">
        <v>242</v>
      </c>
      <c r="C442" s="39" t="s">
        <v>106</v>
      </c>
      <c r="D442" s="37" t="s">
        <v>101</v>
      </c>
      <c r="E442" s="47">
        <v>25.991792065663475</v>
      </c>
      <c r="F442" s="47">
        <v>26.333789329685363</v>
      </c>
      <c r="G442" s="47">
        <v>20.79343365253078</v>
      </c>
      <c r="H442" s="47">
        <v>23.255813953488371</v>
      </c>
      <c r="I442" s="47">
        <v>3.6251709986320111</v>
      </c>
      <c r="J442" s="47">
        <v>0</v>
      </c>
      <c r="K442" s="47">
        <v>0</v>
      </c>
      <c r="L442" s="47">
        <v>0</v>
      </c>
      <c r="M442" s="47">
        <v>0</v>
      </c>
      <c r="N442" s="48">
        <v>100</v>
      </c>
    </row>
    <row r="443" spans="1:14" x14ac:dyDescent="0.2">
      <c r="A443" s="54" t="s">
        <v>232</v>
      </c>
      <c r="B443" s="41" t="s">
        <v>243</v>
      </c>
      <c r="C443" s="40" t="s">
        <v>103</v>
      </c>
      <c r="D443" s="43" t="s">
        <v>10</v>
      </c>
      <c r="E443" s="44">
        <v>697</v>
      </c>
      <c r="F443" s="44">
        <v>80</v>
      </c>
      <c r="G443" s="44">
        <v>51</v>
      </c>
      <c r="H443" s="44">
        <v>30</v>
      </c>
      <c r="I443" s="44">
        <v>9</v>
      </c>
      <c r="J443" s="44">
        <v>4</v>
      </c>
      <c r="K443" s="44">
        <v>1</v>
      </c>
      <c r="L443" s="45">
        <v>1</v>
      </c>
      <c r="M443" s="45">
        <v>5</v>
      </c>
      <c r="N443" s="46">
        <v>878</v>
      </c>
    </row>
    <row r="444" spans="1:14" x14ac:dyDescent="0.2">
      <c r="A444" s="55" t="s">
        <v>232</v>
      </c>
      <c r="B444" s="38" t="s">
        <v>243</v>
      </c>
      <c r="C444" s="39" t="s">
        <v>104</v>
      </c>
      <c r="D444" s="47" t="s">
        <v>100</v>
      </c>
      <c r="E444" s="47">
        <v>79.384965831435082</v>
      </c>
      <c r="F444" s="47">
        <v>9.1116173120728927</v>
      </c>
      <c r="G444" s="47">
        <v>5.808656036446469</v>
      </c>
      <c r="H444" s="47">
        <v>3.416856492027335</v>
      </c>
      <c r="I444" s="47">
        <v>1.0250569476082005</v>
      </c>
      <c r="J444" s="47">
        <v>0.45558086560364464</v>
      </c>
      <c r="K444" s="47">
        <v>0.11389521640091116</v>
      </c>
      <c r="L444" s="47">
        <v>0.11389521640091116</v>
      </c>
      <c r="M444" s="47">
        <v>0.56947608200455579</v>
      </c>
      <c r="N444" s="48">
        <v>100</v>
      </c>
    </row>
    <row r="445" spans="1:14" x14ac:dyDescent="0.2">
      <c r="A445" s="56" t="s">
        <v>232</v>
      </c>
      <c r="B445" s="38" t="s">
        <v>243</v>
      </c>
      <c r="C445" s="39" t="s">
        <v>105</v>
      </c>
      <c r="D445" s="1" t="s">
        <v>11</v>
      </c>
      <c r="E445" s="50">
        <v>1168</v>
      </c>
      <c r="F445" s="50">
        <v>506</v>
      </c>
      <c r="G445" s="50">
        <v>655</v>
      </c>
      <c r="H445" s="50">
        <v>909</v>
      </c>
      <c r="I445" s="50">
        <v>603</v>
      </c>
      <c r="J445" s="50">
        <v>550</v>
      </c>
      <c r="K445" s="50">
        <v>438</v>
      </c>
      <c r="L445" s="50">
        <v>890</v>
      </c>
      <c r="M445" s="50">
        <v>9574</v>
      </c>
      <c r="N445" s="52">
        <v>15293</v>
      </c>
    </row>
    <row r="446" spans="1:14" x14ac:dyDescent="0.2">
      <c r="A446" s="57" t="s">
        <v>232</v>
      </c>
      <c r="B446" s="38" t="s">
        <v>243</v>
      </c>
      <c r="C446" s="39" t="s">
        <v>106</v>
      </c>
      <c r="D446" s="37" t="s">
        <v>101</v>
      </c>
      <c r="E446" s="47">
        <v>7.6374812005492707</v>
      </c>
      <c r="F446" s="47">
        <v>3.3087033283201466</v>
      </c>
      <c r="G446" s="47">
        <v>4.2830052965409013</v>
      </c>
      <c r="H446" s="47">
        <v>5.943895900085006</v>
      </c>
      <c r="I446" s="47">
        <v>3.9429804485712419</v>
      </c>
      <c r="J446" s="47">
        <v>3.5964166612175505</v>
      </c>
      <c r="K446" s="47">
        <v>2.8640554502059765</v>
      </c>
      <c r="L446" s="47">
        <v>5.8196560517883995</v>
      </c>
      <c r="M446" s="47">
        <v>62.603805662721506</v>
      </c>
      <c r="N446" s="48">
        <v>100</v>
      </c>
    </row>
    <row r="447" spans="1:14" x14ac:dyDescent="0.2">
      <c r="A447" s="54" t="s">
        <v>233</v>
      </c>
      <c r="B447" s="41" t="s">
        <v>244</v>
      </c>
      <c r="C447" s="40" t="s">
        <v>103</v>
      </c>
      <c r="D447" s="43" t="s">
        <v>10</v>
      </c>
      <c r="E447" s="44">
        <v>6585</v>
      </c>
      <c r="F447" s="44">
        <v>692</v>
      </c>
      <c r="G447" s="44">
        <v>354</v>
      </c>
      <c r="H447" s="44">
        <v>220</v>
      </c>
      <c r="I447" s="44">
        <v>68</v>
      </c>
      <c r="J447" s="44">
        <v>43</v>
      </c>
      <c r="K447" s="44">
        <v>5</v>
      </c>
      <c r="L447" s="45">
        <v>4</v>
      </c>
      <c r="M447" s="45">
        <v>3</v>
      </c>
      <c r="N447" s="46">
        <v>7974</v>
      </c>
    </row>
    <row r="448" spans="1:14" x14ac:dyDescent="0.2">
      <c r="A448" s="55" t="s">
        <v>233</v>
      </c>
      <c r="B448" s="38" t="s">
        <v>244</v>
      </c>
      <c r="C448" s="39" t="s">
        <v>104</v>
      </c>
      <c r="D448" s="47" t="s">
        <v>100</v>
      </c>
      <c r="E448" s="47">
        <v>82.580887885628286</v>
      </c>
      <c r="F448" s="47">
        <v>8.6782041635314773</v>
      </c>
      <c r="G448" s="47">
        <v>4.4394281414597438</v>
      </c>
      <c r="H448" s="47">
        <v>2.7589666415851517</v>
      </c>
      <c r="I448" s="47">
        <v>0.85277150739904695</v>
      </c>
      <c r="J448" s="47">
        <v>0.53925257085527967</v>
      </c>
      <c r="K448" s="47">
        <v>6.270378730875345E-2</v>
      </c>
      <c r="L448" s="47">
        <v>5.0163029847002757E-2</v>
      </c>
      <c r="M448" s="47">
        <v>3.7622272385252072E-2</v>
      </c>
      <c r="N448" s="48">
        <v>100</v>
      </c>
    </row>
    <row r="449" spans="1:14" x14ac:dyDescent="0.2">
      <c r="A449" s="56" t="s">
        <v>233</v>
      </c>
      <c r="B449" s="38" t="s">
        <v>244</v>
      </c>
      <c r="C449" s="39" t="s">
        <v>105</v>
      </c>
      <c r="D449" s="1" t="s">
        <v>11</v>
      </c>
      <c r="E449" s="50">
        <v>9293</v>
      </c>
      <c r="F449" s="50">
        <v>4523</v>
      </c>
      <c r="G449" s="50">
        <v>4659</v>
      </c>
      <c r="H449" s="50">
        <v>6614</v>
      </c>
      <c r="I449" s="50">
        <v>4613</v>
      </c>
      <c r="J449" s="50">
        <v>6929</v>
      </c>
      <c r="K449" s="50">
        <v>1877</v>
      </c>
      <c r="L449" s="50">
        <v>2714</v>
      </c>
      <c r="M449" s="50">
        <v>22576</v>
      </c>
      <c r="N449" s="52">
        <v>63798</v>
      </c>
    </row>
    <row r="450" spans="1:14" x14ac:dyDescent="0.2">
      <c r="A450" s="57" t="s">
        <v>233</v>
      </c>
      <c r="B450" s="38" t="s">
        <v>244</v>
      </c>
      <c r="C450" s="39" t="s">
        <v>106</v>
      </c>
      <c r="D450" s="37" t="s">
        <v>101</v>
      </c>
      <c r="E450" s="47">
        <v>14.56628734443086</v>
      </c>
      <c r="F450" s="47">
        <v>7.0895639361735476</v>
      </c>
      <c r="G450" s="47">
        <v>7.3027367629079283</v>
      </c>
      <c r="H450" s="47">
        <v>10.367096147214646</v>
      </c>
      <c r="I450" s="47">
        <v>7.2306341891595345</v>
      </c>
      <c r="J450" s="47">
        <v>10.860842032665602</v>
      </c>
      <c r="K450" s="47">
        <v>2.9420984983855294</v>
      </c>
      <c r="L450" s="47">
        <v>4.254051851155209</v>
      </c>
      <c r="M450" s="47">
        <v>35.386689237907142</v>
      </c>
      <c r="N450" s="48">
        <v>100</v>
      </c>
    </row>
    <row r="451" spans="1:14" x14ac:dyDescent="0.2">
      <c r="A451" s="54" t="s">
        <v>234</v>
      </c>
      <c r="B451" s="41" t="s">
        <v>245</v>
      </c>
      <c r="C451" s="40" t="s">
        <v>103</v>
      </c>
      <c r="D451" s="43" t="s">
        <v>10</v>
      </c>
      <c r="E451" s="44">
        <v>6</v>
      </c>
      <c r="F451" s="44">
        <v>3</v>
      </c>
      <c r="G451" s="44"/>
      <c r="H451" s="44">
        <v>4</v>
      </c>
      <c r="I451" s="44">
        <v>6</v>
      </c>
      <c r="J451" s="44">
        <v>2</v>
      </c>
      <c r="K451" s="44"/>
      <c r="L451" s="45"/>
      <c r="M451" s="45"/>
      <c r="N451" s="46">
        <v>21</v>
      </c>
    </row>
    <row r="452" spans="1:14" x14ac:dyDescent="0.2">
      <c r="A452" s="55" t="s">
        <v>234</v>
      </c>
      <c r="B452" s="38" t="s">
        <v>245</v>
      </c>
      <c r="C452" s="39" t="s">
        <v>104</v>
      </c>
      <c r="D452" s="47" t="s">
        <v>100</v>
      </c>
      <c r="E452" s="47">
        <v>28.571428571428573</v>
      </c>
      <c r="F452" s="47">
        <v>14.285714285714286</v>
      </c>
      <c r="G452" s="47">
        <v>0</v>
      </c>
      <c r="H452" s="47">
        <v>19.047619047619047</v>
      </c>
      <c r="I452" s="47">
        <v>28.571428571428573</v>
      </c>
      <c r="J452" s="47">
        <v>9.5238095238095237</v>
      </c>
      <c r="K452" s="47">
        <v>0</v>
      </c>
      <c r="L452" s="47">
        <v>0</v>
      </c>
      <c r="M452" s="47">
        <v>0</v>
      </c>
      <c r="N452" s="48">
        <v>100</v>
      </c>
    </row>
    <row r="453" spans="1:14" x14ac:dyDescent="0.2">
      <c r="A453" s="56" t="s">
        <v>234</v>
      </c>
      <c r="B453" s="38" t="s">
        <v>245</v>
      </c>
      <c r="C453" s="39" t="s">
        <v>105</v>
      </c>
      <c r="D453" s="1" t="s">
        <v>11</v>
      </c>
      <c r="E453" s="50">
        <v>14</v>
      </c>
      <c r="F453" s="50">
        <v>18</v>
      </c>
      <c r="G453" s="51"/>
      <c r="H453" s="50">
        <v>133</v>
      </c>
      <c r="I453" s="50">
        <v>491</v>
      </c>
      <c r="J453" s="50">
        <v>395</v>
      </c>
      <c r="K453" s="51"/>
      <c r="L453" s="51"/>
      <c r="M453" s="51"/>
      <c r="N453" s="52">
        <v>1051</v>
      </c>
    </row>
    <row r="454" spans="1:14" x14ac:dyDescent="0.2">
      <c r="A454" s="57" t="s">
        <v>234</v>
      </c>
      <c r="B454" s="38" t="s">
        <v>245</v>
      </c>
      <c r="C454" s="39" t="s">
        <v>106</v>
      </c>
      <c r="D454" s="37" t="s">
        <v>101</v>
      </c>
      <c r="E454" s="47">
        <v>1.3320647002854424</v>
      </c>
      <c r="F454" s="47">
        <v>1.7126546146527117</v>
      </c>
      <c r="G454" s="47">
        <v>0</v>
      </c>
      <c r="H454" s="47">
        <v>12.654614652711704</v>
      </c>
      <c r="I454" s="47">
        <v>46.717411988582306</v>
      </c>
      <c r="J454" s="47">
        <v>37.583254043767838</v>
      </c>
      <c r="K454" s="47">
        <v>0</v>
      </c>
      <c r="L454" s="47">
        <v>0</v>
      </c>
      <c r="M454" s="47">
        <v>0</v>
      </c>
      <c r="N454" s="48">
        <v>100</v>
      </c>
    </row>
    <row r="455" spans="1:14" x14ac:dyDescent="0.2">
      <c r="A455" s="54" t="s">
        <v>235</v>
      </c>
      <c r="B455" s="41" t="s">
        <v>246</v>
      </c>
      <c r="C455" s="40" t="s">
        <v>103</v>
      </c>
      <c r="D455" s="43" t="s">
        <v>10</v>
      </c>
      <c r="E455" s="44">
        <v>15</v>
      </c>
      <c r="F455" s="44">
        <v>4</v>
      </c>
      <c r="G455" s="44">
        <v>2</v>
      </c>
      <c r="H455" s="44"/>
      <c r="I455" s="44">
        <v>1</v>
      </c>
      <c r="J455" s="44">
        <v>1</v>
      </c>
      <c r="K455" s="44"/>
      <c r="L455" s="45"/>
      <c r="M455" s="45"/>
      <c r="N455" s="46">
        <v>23</v>
      </c>
    </row>
    <row r="456" spans="1:14" x14ac:dyDescent="0.2">
      <c r="A456" s="55" t="s">
        <v>235</v>
      </c>
      <c r="B456" s="38" t="s">
        <v>246</v>
      </c>
      <c r="C456" s="39" t="s">
        <v>104</v>
      </c>
      <c r="D456" s="47" t="s">
        <v>100</v>
      </c>
      <c r="E456" s="47">
        <v>65.217391304347828</v>
      </c>
      <c r="F456" s="47">
        <v>17.391304347826086</v>
      </c>
      <c r="G456" s="47">
        <v>8.695652173913043</v>
      </c>
      <c r="H456" s="47">
        <v>0</v>
      </c>
      <c r="I456" s="47">
        <v>4.3478260869565215</v>
      </c>
      <c r="J456" s="47">
        <v>4.3478260869565215</v>
      </c>
      <c r="K456" s="47">
        <v>0</v>
      </c>
      <c r="L456" s="47">
        <v>0</v>
      </c>
      <c r="M456" s="47">
        <v>0</v>
      </c>
      <c r="N456" s="48">
        <v>100</v>
      </c>
    </row>
    <row r="457" spans="1:14" x14ac:dyDescent="0.2">
      <c r="A457" s="56" t="s">
        <v>235</v>
      </c>
      <c r="B457" s="38" t="s">
        <v>246</v>
      </c>
      <c r="C457" s="39" t="s">
        <v>105</v>
      </c>
      <c r="D457" s="1" t="s">
        <v>11</v>
      </c>
      <c r="E457" s="50">
        <v>24</v>
      </c>
      <c r="F457" s="50">
        <v>25</v>
      </c>
      <c r="G457" s="50">
        <v>23</v>
      </c>
      <c r="H457" s="51"/>
      <c r="I457" s="50">
        <v>95</v>
      </c>
      <c r="J457" s="50">
        <v>108</v>
      </c>
      <c r="K457" s="51"/>
      <c r="L457" s="51"/>
      <c r="M457" s="51"/>
      <c r="N457" s="52">
        <v>275</v>
      </c>
    </row>
    <row r="458" spans="1:14" x14ac:dyDescent="0.2">
      <c r="A458" s="57" t="s">
        <v>235</v>
      </c>
      <c r="B458" s="38" t="s">
        <v>246</v>
      </c>
      <c r="C458" s="39" t="s">
        <v>106</v>
      </c>
      <c r="D458" s="37" t="s">
        <v>101</v>
      </c>
      <c r="E458" s="47">
        <v>8.7272727272727266</v>
      </c>
      <c r="F458" s="47">
        <v>9.0909090909090917</v>
      </c>
      <c r="G458" s="47">
        <v>8.3636363636363633</v>
      </c>
      <c r="H458" s="47">
        <v>0</v>
      </c>
      <c r="I458" s="47">
        <v>34.545454545454547</v>
      </c>
      <c r="J458" s="47">
        <v>39.272727272727273</v>
      </c>
      <c r="K458" s="47">
        <v>0</v>
      </c>
      <c r="L458" s="47">
        <v>0</v>
      </c>
      <c r="M458" s="47">
        <v>0</v>
      </c>
      <c r="N458" s="48">
        <v>100</v>
      </c>
    </row>
    <row r="459" spans="1:14" x14ac:dyDescent="0.2">
      <c r="A459" s="54" t="s">
        <v>252</v>
      </c>
      <c r="B459" s="41" t="s">
        <v>263</v>
      </c>
      <c r="C459" s="40" t="s">
        <v>103</v>
      </c>
      <c r="D459" s="43" t="s">
        <v>10</v>
      </c>
      <c r="E459" s="44"/>
      <c r="F459" s="44"/>
      <c r="G459" s="44"/>
      <c r="H459" s="44"/>
      <c r="I459" s="44"/>
      <c r="J459" s="44">
        <v>1</v>
      </c>
      <c r="K459" s="44"/>
      <c r="L459" s="45"/>
      <c r="M459" s="45"/>
      <c r="N459" s="46">
        <v>1</v>
      </c>
    </row>
    <row r="460" spans="1:14" x14ac:dyDescent="0.2">
      <c r="A460" s="55" t="s">
        <v>252</v>
      </c>
      <c r="B460" s="38" t="s">
        <v>263</v>
      </c>
      <c r="C460" s="39" t="s">
        <v>104</v>
      </c>
      <c r="D460" s="47" t="s">
        <v>100</v>
      </c>
      <c r="E460" s="47">
        <v>0</v>
      </c>
      <c r="F460" s="47">
        <v>0</v>
      </c>
      <c r="G460" s="47">
        <v>0</v>
      </c>
      <c r="H460" s="47">
        <v>0</v>
      </c>
      <c r="I460" s="47">
        <v>0</v>
      </c>
      <c r="J460" s="47">
        <v>100</v>
      </c>
      <c r="K460" s="47">
        <v>0</v>
      </c>
      <c r="L460" s="47">
        <v>0</v>
      </c>
      <c r="M460" s="47">
        <v>0</v>
      </c>
      <c r="N460" s="48">
        <v>100</v>
      </c>
    </row>
    <row r="461" spans="1:14" x14ac:dyDescent="0.2">
      <c r="A461" s="56" t="s">
        <v>252</v>
      </c>
      <c r="B461" s="38" t="s">
        <v>263</v>
      </c>
      <c r="C461" s="39" t="s">
        <v>105</v>
      </c>
      <c r="D461" s="1" t="s">
        <v>11</v>
      </c>
      <c r="E461" s="51"/>
      <c r="F461" s="51"/>
      <c r="G461" s="51"/>
      <c r="H461" s="51"/>
      <c r="I461" s="51"/>
      <c r="J461" s="50">
        <v>180</v>
      </c>
      <c r="K461" s="51"/>
      <c r="L461" s="51"/>
      <c r="M461" s="51"/>
      <c r="N461" s="52">
        <v>180</v>
      </c>
    </row>
    <row r="462" spans="1:14" x14ac:dyDescent="0.2">
      <c r="A462" s="57" t="s">
        <v>252</v>
      </c>
      <c r="B462" s="38" t="s">
        <v>263</v>
      </c>
      <c r="C462" s="39" t="s">
        <v>106</v>
      </c>
      <c r="D462" s="37" t="s">
        <v>101</v>
      </c>
      <c r="E462" s="47">
        <v>0</v>
      </c>
      <c r="F462" s="47">
        <v>0</v>
      </c>
      <c r="G462" s="47">
        <v>0</v>
      </c>
      <c r="H462" s="47">
        <v>0</v>
      </c>
      <c r="I462" s="47">
        <v>0</v>
      </c>
      <c r="J462" s="47">
        <v>100</v>
      </c>
      <c r="K462" s="47">
        <v>0</v>
      </c>
      <c r="L462" s="47">
        <v>0</v>
      </c>
      <c r="M462" s="47">
        <v>0</v>
      </c>
      <c r="N462" s="48">
        <v>100</v>
      </c>
    </row>
  </sheetData>
  <sortState ref="A7:L462">
    <sortCondition ref="A7:A462"/>
  </sortState>
  <mergeCells count="1">
    <mergeCell ref="E3:N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workbookViewId="0">
      <pane ySplit="2460" topLeftCell="A7"/>
      <selection activeCell="A2" sqref="A2"/>
      <selection pane="bottomLeft" activeCell="O153" sqref="O153"/>
    </sheetView>
  </sheetViews>
  <sheetFormatPr baseColWidth="10" defaultRowHeight="12.75" outlineLevelCol="1" x14ac:dyDescent="0.2"/>
  <cols>
    <col min="1" max="1" width="11.42578125" style="37"/>
    <col min="2" max="2" width="4.5703125" style="37" hidden="1" customWidth="1" outlineLevel="1"/>
    <col min="3" max="3" width="11.42578125" style="37" collapsed="1"/>
    <col min="4" max="16384" width="11.42578125" style="37"/>
  </cols>
  <sheetData>
    <row r="1" spans="1:12" s="1" customFormat="1" ht="16.5" customHeight="1" x14ac:dyDescent="0.25">
      <c r="A1" s="10" t="s">
        <v>253</v>
      </c>
      <c r="H1" s="11"/>
    </row>
    <row r="2" spans="1:12" s="1" customFormat="1" ht="16.5" customHeight="1" x14ac:dyDescent="0.2">
      <c r="H2" s="11"/>
    </row>
    <row r="3" spans="1:12" s="1" customFormat="1" ht="16.5" customHeight="1" x14ac:dyDescent="0.2"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1" customFormat="1" ht="16.5" customHeight="1" x14ac:dyDescent="0.2">
      <c r="K4" s="11"/>
    </row>
    <row r="5" spans="1:12" s="1" customFormat="1" ht="16.5" customHeight="1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4" t="s">
        <v>9</v>
      </c>
    </row>
    <row r="6" spans="1:12" s="1" customFormat="1" ht="16.5" customHeight="1" x14ac:dyDescent="0.2">
      <c r="C6" s="6"/>
      <c r="D6" s="6"/>
      <c r="E6" s="6"/>
      <c r="F6" s="7"/>
      <c r="G6" s="8"/>
      <c r="H6" s="8"/>
      <c r="I6" s="8"/>
      <c r="J6" s="8"/>
      <c r="K6" s="8"/>
      <c r="L6" s="4"/>
    </row>
    <row r="7" spans="1:12" x14ac:dyDescent="0.2">
      <c r="A7" s="43" t="s">
        <v>12</v>
      </c>
      <c r="B7" s="43" t="s">
        <v>10</v>
      </c>
      <c r="C7" s="59">
        <v>616</v>
      </c>
      <c r="D7" s="59">
        <v>200</v>
      </c>
      <c r="E7" s="59">
        <v>186</v>
      </c>
      <c r="F7" s="59">
        <v>155</v>
      </c>
      <c r="G7" s="59">
        <v>42</v>
      </c>
      <c r="H7" s="59">
        <v>23</v>
      </c>
      <c r="I7" s="59">
        <v>6</v>
      </c>
      <c r="J7" s="58"/>
      <c r="K7" s="58"/>
      <c r="L7" s="60">
        <v>1228</v>
      </c>
    </row>
    <row r="8" spans="1:12" x14ac:dyDescent="0.2">
      <c r="A8" s="43" t="s">
        <v>13</v>
      </c>
      <c r="B8" s="43" t="s">
        <v>10</v>
      </c>
      <c r="C8" s="59">
        <v>53</v>
      </c>
      <c r="D8" s="59">
        <v>30</v>
      </c>
      <c r="E8" s="59">
        <v>15</v>
      </c>
      <c r="F8" s="59">
        <v>9</v>
      </c>
      <c r="G8" s="59">
        <v>3</v>
      </c>
      <c r="H8" s="58"/>
      <c r="I8" s="58"/>
      <c r="J8" s="58"/>
      <c r="K8" s="58"/>
      <c r="L8" s="60">
        <v>110</v>
      </c>
    </row>
    <row r="9" spans="1:12" x14ac:dyDescent="0.2">
      <c r="A9" s="43" t="s">
        <v>14</v>
      </c>
      <c r="B9" s="43" t="s">
        <v>10</v>
      </c>
      <c r="C9" s="59">
        <v>186</v>
      </c>
      <c r="D9" s="59">
        <v>103</v>
      </c>
      <c r="E9" s="59">
        <v>82</v>
      </c>
      <c r="F9" s="59">
        <v>47</v>
      </c>
      <c r="G9" s="59">
        <v>7</v>
      </c>
      <c r="H9" s="59">
        <v>3</v>
      </c>
      <c r="I9" s="58"/>
      <c r="J9" s="58"/>
      <c r="K9" s="58"/>
      <c r="L9" s="60">
        <v>428</v>
      </c>
    </row>
    <row r="10" spans="1:12" x14ac:dyDescent="0.2">
      <c r="A10" s="43" t="s">
        <v>15</v>
      </c>
      <c r="B10" s="43" t="s">
        <v>10</v>
      </c>
      <c r="C10" s="59">
        <v>103</v>
      </c>
      <c r="D10" s="59">
        <v>31</v>
      </c>
      <c r="E10" s="59">
        <v>14</v>
      </c>
      <c r="F10" s="59">
        <v>8</v>
      </c>
      <c r="G10" s="59">
        <v>2</v>
      </c>
      <c r="H10" s="58"/>
      <c r="I10" s="58"/>
      <c r="J10" s="58"/>
      <c r="K10" s="58"/>
      <c r="L10" s="60">
        <v>158</v>
      </c>
    </row>
    <row r="11" spans="1:12" x14ac:dyDescent="0.2">
      <c r="A11" s="43" t="s">
        <v>16</v>
      </c>
      <c r="B11" s="43" t="s">
        <v>10</v>
      </c>
      <c r="C11" s="59">
        <v>281</v>
      </c>
      <c r="D11" s="59">
        <v>134</v>
      </c>
      <c r="E11" s="59">
        <v>82</v>
      </c>
      <c r="F11" s="59">
        <v>40</v>
      </c>
      <c r="G11" s="59">
        <v>4</v>
      </c>
      <c r="H11" s="59">
        <v>2</v>
      </c>
      <c r="I11" s="58"/>
      <c r="J11" s="58"/>
      <c r="K11" s="58"/>
      <c r="L11" s="60">
        <v>543</v>
      </c>
    </row>
    <row r="12" spans="1:12" x14ac:dyDescent="0.2">
      <c r="A12" s="43" t="s">
        <v>17</v>
      </c>
      <c r="B12" s="43" t="s">
        <v>10</v>
      </c>
      <c r="C12" s="59">
        <v>385</v>
      </c>
      <c r="D12" s="59">
        <v>133</v>
      </c>
      <c r="E12" s="59">
        <v>80</v>
      </c>
      <c r="F12" s="59">
        <v>49</v>
      </c>
      <c r="G12" s="59">
        <v>14</v>
      </c>
      <c r="H12" s="59">
        <v>4</v>
      </c>
      <c r="I12" s="58"/>
      <c r="J12" s="58"/>
      <c r="K12" s="58"/>
      <c r="L12" s="60">
        <v>665</v>
      </c>
    </row>
    <row r="13" spans="1:12" x14ac:dyDescent="0.2">
      <c r="A13" s="43" t="s">
        <v>18</v>
      </c>
      <c r="B13" s="43" t="s">
        <v>10</v>
      </c>
      <c r="C13" s="59">
        <v>64</v>
      </c>
      <c r="D13" s="59">
        <v>53</v>
      </c>
      <c r="E13" s="59">
        <v>48</v>
      </c>
      <c r="F13" s="59">
        <v>21</v>
      </c>
      <c r="G13" s="59">
        <v>5</v>
      </c>
      <c r="H13" s="59">
        <v>1</v>
      </c>
      <c r="I13" s="58"/>
      <c r="J13" s="58"/>
      <c r="K13" s="58"/>
      <c r="L13" s="60">
        <v>192</v>
      </c>
    </row>
    <row r="14" spans="1:12" x14ac:dyDescent="0.2">
      <c r="A14" s="43" t="s">
        <v>19</v>
      </c>
      <c r="B14" s="43" t="s">
        <v>10</v>
      </c>
      <c r="C14" s="59">
        <v>551</v>
      </c>
      <c r="D14" s="59">
        <v>183</v>
      </c>
      <c r="E14" s="59">
        <v>100</v>
      </c>
      <c r="F14" s="59">
        <v>54</v>
      </c>
      <c r="G14" s="59">
        <v>10</v>
      </c>
      <c r="H14" s="59">
        <v>2</v>
      </c>
      <c r="I14" s="58"/>
      <c r="J14" s="59">
        <v>1</v>
      </c>
      <c r="K14" s="58"/>
      <c r="L14" s="60">
        <v>901</v>
      </c>
    </row>
    <row r="15" spans="1:12" x14ac:dyDescent="0.2">
      <c r="A15" s="43" t="s">
        <v>20</v>
      </c>
      <c r="B15" s="43" t="s">
        <v>10</v>
      </c>
      <c r="C15" s="59">
        <v>74</v>
      </c>
      <c r="D15" s="59">
        <v>34</v>
      </c>
      <c r="E15" s="59">
        <v>16</v>
      </c>
      <c r="F15" s="59">
        <v>5</v>
      </c>
      <c r="G15" s="59">
        <v>1</v>
      </c>
      <c r="H15" s="58"/>
      <c r="I15" s="58"/>
      <c r="J15" s="58"/>
      <c r="K15" s="58"/>
      <c r="L15" s="60">
        <v>130</v>
      </c>
    </row>
    <row r="16" spans="1:12" x14ac:dyDescent="0.2">
      <c r="A16" s="43" t="s">
        <v>21</v>
      </c>
      <c r="B16" s="43" t="s">
        <v>10</v>
      </c>
      <c r="C16" s="59">
        <v>393</v>
      </c>
      <c r="D16" s="59">
        <v>159</v>
      </c>
      <c r="E16" s="59">
        <v>105</v>
      </c>
      <c r="F16" s="59">
        <v>93</v>
      </c>
      <c r="G16" s="59">
        <v>11</v>
      </c>
      <c r="H16" s="59">
        <v>6</v>
      </c>
      <c r="I16" s="59">
        <v>1</v>
      </c>
      <c r="J16" s="58"/>
      <c r="K16" s="58"/>
      <c r="L16" s="60">
        <v>768</v>
      </c>
    </row>
    <row r="17" spans="1:12" x14ac:dyDescent="0.2">
      <c r="A17" s="43" t="s">
        <v>22</v>
      </c>
      <c r="B17" s="43" t="s">
        <v>10</v>
      </c>
      <c r="C17" s="59">
        <v>309</v>
      </c>
      <c r="D17" s="59">
        <v>171</v>
      </c>
      <c r="E17" s="59">
        <v>124</v>
      </c>
      <c r="F17" s="59">
        <v>56</v>
      </c>
      <c r="G17" s="59">
        <v>11</v>
      </c>
      <c r="H17" s="59">
        <v>6</v>
      </c>
      <c r="I17" s="59">
        <v>1</v>
      </c>
      <c r="J17" s="58"/>
      <c r="K17" s="58"/>
      <c r="L17" s="60">
        <v>678</v>
      </c>
    </row>
    <row r="18" spans="1:12" x14ac:dyDescent="0.2">
      <c r="A18" s="43" t="s">
        <v>23</v>
      </c>
      <c r="B18" s="43" t="s">
        <v>10</v>
      </c>
      <c r="C18" s="59">
        <v>420</v>
      </c>
      <c r="D18" s="59">
        <v>150</v>
      </c>
      <c r="E18" s="59">
        <v>112</v>
      </c>
      <c r="F18" s="59">
        <v>82</v>
      </c>
      <c r="G18" s="59">
        <v>12</v>
      </c>
      <c r="H18" s="59">
        <v>8</v>
      </c>
      <c r="I18" s="58"/>
      <c r="J18" s="59">
        <v>1</v>
      </c>
      <c r="K18" s="58"/>
      <c r="L18" s="60">
        <v>785</v>
      </c>
    </row>
    <row r="19" spans="1:12" x14ac:dyDescent="0.2">
      <c r="A19" s="43" t="s">
        <v>149</v>
      </c>
      <c r="B19" s="43" t="s">
        <v>10</v>
      </c>
      <c r="C19" s="59">
        <v>27</v>
      </c>
      <c r="D19" s="59">
        <v>10</v>
      </c>
      <c r="E19" s="59">
        <v>15</v>
      </c>
      <c r="F19" s="59">
        <v>18</v>
      </c>
      <c r="G19" s="59">
        <v>10</v>
      </c>
      <c r="H19" s="59">
        <v>4</v>
      </c>
      <c r="I19" s="59">
        <v>1</v>
      </c>
      <c r="J19" s="58"/>
      <c r="K19" s="58"/>
      <c r="L19" s="60">
        <v>85</v>
      </c>
    </row>
    <row r="20" spans="1:12" x14ac:dyDescent="0.2">
      <c r="A20" s="43" t="s">
        <v>150</v>
      </c>
      <c r="B20" s="43" t="s">
        <v>10</v>
      </c>
      <c r="C20" s="59">
        <v>247</v>
      </c>
      <c r="D20" s="59">
        <v>103</v>
      </c>
      <c r="E20" s="59">
        <v>68</v>
      </c>
      <c r="F20" s="59">
        <v>39</v>
      </c>
      <c r="G20" s="59">
        <v>13</v>
      </c>
      <c r="H20" s="59">
        <v>3</v>
      </c>
      <c r="I20" s="59">
        <v>1</v>
      </c>
      <c r="J20" s="58"/>
      <c r="K20" s="58"/>
      <c r="L20" s="60">
        <v>474</v>
      </c>
    </row>
    <row r="21" spans="1:12" x14ac:dyDescent="0.2">
      <c r="A21" s="43" t="s">
        <v>24</v>
      </c>
      <c r="B21" s="43" t="s">
        <v>10</v>
      </c>
      <c r="C21" s="59">
        <v>395</v>
      </c>
      <c r="D21" s="59">
        <v>141</v>
      </c>
      <c r="E21" s="59">
        <v>118</v>
      </c>
      <c r="F21" s="59">
        <v>77</v>
      </c>
      <c r="G21" s="59">
        <v>23</v>
      </c>
      <c r="H21" s="59">
        <v>3</v>
      </c>
      <c r="I21" s="58"/>
      <c r="J21" s="59">
        <v>1</v>
      </c>
      <c r="K21" s="58"/>
      <c r="L21" s="60">
        <v>758</v>
      </c>
    </row>
    <row r="22" spans="1:12" x14ac:dyDescent="0.2">
      <c r="A22" s="43" t="s">
        <v>25</v>
      </c>
      <c r="B22" s="43" t="s">
        <v>10</v>
      </c>
      <c r="C22" s="59">
        <v>107</v>
      </c>
      <c r="D22" s="59">
        <v>18</v>
      </c>
      <c r="E22" s="59">
        <v>5</v>
      </c>
      <c r="F22" s="59">
        <v>4</v>
      </c>
      <c r="G22" s="58"/>
      <c r="H22" s="58"/>
      <c r="I22" s="58"/>
      <c r="J22" s="58"/>
      <c r="K22" s="58"/>
      <c r="L22" s="60">
        <v>134</v>
      </c>
    </row>
    <row r="23" spans="1:12" x14ac:dyDescent="0.2">
      <c r="A23" s="43" t="s">
        <v>26</v>
      </c>
      <c r="B23" s="43" t="s">
        <v>10</v>
      </c>
      <c r="C23" s="59">
        <v>121</v>
      </c>
      <c r="D23" s="59">
        <v>33</v>
      </c>
      <c r="E23" s="59">
        <v>10</v>
      </c>
      <c r="F23" s="59">
        <v>4</v>
      </c>
      <c r="G23" s="59">
        <v>3</v>
      </c>
      <c r="H23" s="59">
        <v>2</v>
      </c>
      <c r="I23" s="59">
        <v>1</v>
      </c>
      <c r="J23" s="58"/>
      <c r="K23" s="58"/>
      <c r="L23" s="60">
        <v>174</v>
      </c>
    </row>
    <row r="24" spans="1:12" x14ac:dyDescent="0.2">
      <c r="A24" s="43" t="s">
        <v>27</v>
      </c>
      <c r="B24" s="43" t="s">
        <v>10</v>
      </c>
      <c r="C24" s="59">
        <v>158</v>
      </c>
      <c r="D24" s="59">
        <v>61</v>
      </c>
      <c r="E24" s="59">
        <v>34</v>
      </c>
      <c r="F24" s="59">
        <v>10</v>
      </c>
      <c r="G24" s="59">
        <v>6</v>
      </c>
      <c r="H24" s="58"/>
      <c r="I24" s="58"/>
      <c r="J24" s="58"/>
      <c r="K24" s="58"/>
      <c r="L24" s="60">
        <v>269</v>
      </c>
    </row>
    <row r="25" spans="1:12" x14ac:dyDescent="0.2">
      <c r="A25" s="43" t="s">
        <v>28</v>
      </c>
      <c r="B25" s="43" t="s">
        <v>10</v>
      </c>
      <c r="C25" s="59">
        <v>327</v>
      </c>
      <c r="D25" s="59">
        <v>202</v>
      </c>
      <c r="E25" s="59">
        <v>150</v>
      </c>
      <c r="F25" s="59">
        <v>100</v>
      </c>
      <c r="G25" s="59">
        <v>16</v>
      </c>
      <c r="H25" s="59">
        <v>14</v>
      </c>
      <c r="I25" s="59">
        <v>3</v>
      </c>
      <c r="J25" s="59">
        <v>1</v>
      </c>
      <c r="K25" s="58"/>
      <c r="L25" s="60">
        <v>813</v>
      </c>
    </row>
    <row r="26" spans="1:12" x14ac:dyDescent="0.2">
      <c r="A26" s="43" t="s">
        <v>29</v>
      </c>
      <c r="B26" s="43" t="s">
        <v>10</v>
      </c>
      <c r="C26" s="59">
        <v>350</v>
      </c>
      <c r="D26" s="59">
        <v>34</v>
      </c>
      <c r="E26" s="59">
        <v>11</v>
      </c>
      <c r="F26" s="58"/>
      <c r="G26" s="58"/>
      <c r="H26" s="59">
        <v>1</v>
      </c>
      <c r="I26" s="58"/>
      <c r="J26" s="58"/>
      <c r="K26" s="58"/>
      <c r="L26" s="60">
        <v>396</v>
      </c>
    </row>
    <row r="27" spans="1:12" x14ac:dyDescent="0.2">
      <c r="A27" s="43" t="s">
        <v>30</v>
      </c>
      <c r="B27" s="43" t="s">
        <v>10</v>
      </c>
      <c r="C27" s="59">
        <v>312</v>
      </c>
      <c r="D27" s="59">
        <v>114</v>
      </c>
      <c r="E27" s="59">
        <v>58</v>
      </c>
      <c r="F27" s="59">
        <v>15</v>
      </c>
      <c r="G27" s="59">
        <v>4</v>
      </c>
      <c r="H27" s="59">
        <v>2</v>
      </c>
      <c r="I27" s="58"/>
      <c r="J27" s="59">
        <v>1</v>
      </c>
      <c r="K27" s="58"/>
      <c r="L27" s="60">
        <v>506</v>
      </c>
    </row>
    <row r="28" spans="1:12" x14ac:dyDescent="0.2">
      <c r="A28" s="43" t="s">
        <v>151</v>
      </c>
      <c r="B28" s="43" t="s">
        <v>10</v>
      </c>
      <c r="C28" s="59">
        <v>74</v>
      </c>
      <c r="D28" s="59">
        <v>2</v>
      </c>
      <c r="E28" s="58"/>
      <c r="F28" s="59">
        <v>1</v>
      </c>
      <c r="G28" s="58"/>
      <c r="H28" s="58"/>
      <c r="I28" s="58"/>
      <c r="J28" s="58"/>
      <c r="K28" s="58"/>
      <c r="L28" s="60">
        <v>77</v>
      </c>
    </row>
    <row r="29" spans="1:12" x14ac:dyDescent="0.2">
      <c r="A29" s="43" t="s">
        <v>31</v>
      </c>
      <c r="B29" s="43" t="s">
        <v>10</v>
      </c>
      <c r="C29" s="59">
        <v>382</v>
      </c>
      <c r="D29" s="59">
        <v>90</v>
      </c>
      <c r="E29" s="59">
        <v>61</v>
      </c>
      <c r="F29" s="59">
        <v>43</v>
      </c>
      <c r="G29" s="59">
        <v>20</v>
      </c>
      <c r="H29" s="59">
        <v>10</v>
      </c>
      <c r="I29" s="59">
        <v>2</v>
      </c>
      <c r="J29" s="59">
        <v>1</v>
      </c>
      <c r="K29" s="59">
        <v>1</v>
      </c>
      <c r="L29" s="60">
        <v>610</v>
      </c>
    </row>
    <row r="30" spans="1:12" x14ac:dyDescent="0.2">
      <c r="A30" s="43" t="s">
        <v>32</v>
      </c>
      <c r="B30" s="43" t="s">
        <v>10</v>
      </c>
      <c r="C30" s="59">
        <v>601</v>
      </c>
      <c r="D30" s="59">
        <v>151</v>
      </c>
      <c r="E30" s="59">
        <v>43</v>
      </c>
      <c r="F30" s="59">
        <v>8</v>
      </c>
      <c r="G30" s="59">
        <v>1</v>
      </c>
      <c r="H30" s="59">
        <v>2</v>
      </c>
      <c r="I30" s="58"/>
      <c r="J30" s="58"/>
      <c r="K30" s="58"/>
      <c r="L30" s="60">
        <v>806</v>
      </c>
    </row>
    <row r="31" spans="1:12" x14ac:dyDescent="0.2">
      <c r="A31" s="43" t="s">
        <v>152</v>
      </c>
      <c r="B31" s="43" t="s">
        <v>10</v>
      </c>
      <c r="C31" s="59">
        <v>86</v>
      </c>
      <c r="D31" s="59">
        <v>52</v>
      </c>
      <c r="E31" s="59">
        <v>9</v>
      </c>
      <c r="F31" s="58"/>
      <c r="G31" s="58"/>
      <c r="H31" s="58"/>
      <c r="I31" s="58"/>
      <c r="J31" s="58"/>
      <c r="K31" s="58"/>
      <c r="L31" s="60">
        <v>147</v>
      </c>
    </row>
    <row r="32" spans="1:12" x14ac:dyDescent="0.2">
      <c r="A32" s="43" t="s">
        <v>153</v>
      </c>
      <c r="B32" s="43" t="s">
        <v>10</v>
      </c>
      <c r="C32" s="59">
        <v>44</v>
      </c>
      <c r="D32" s="59">
        <v>14</v>
      </c>
      <c r="E32" s="59">
        <v>16</v>
      </c>
      <c r="F32" s="59">
        <v>3</v>
      </c>
      <c r="G32" s="58"/>
      <c r="H32" s="58"/>
      <c r="I32" s="58"/>
      <c r="J32" s="58"/>
      <c r="K32" s="58"/>
      <c r="L32" s="60">
        <v>77</v>
      </c>
    </row>
    <row r="33" spans="1:12" x14ac:dyDescent="0.2">
      <c r="A33" s="43" t="s">
        <v>154</v>
      </c>
      <c r="B33" s="43" t="s">
        <v>10</v>
      </c>
      <c r="C33" s="59">
        <v>946</v>
      </c>
      <c r="D33" s="59">
        <v>158</v>
      </c>
      <c r="E33" s="59">
        <v>75</v>
      </c>
      <c r="F33" s="59">
        <v>82</v>
      </c>
      <c r="G33" s="59">
        <v>25</v>
      </c>
      <c r="H33" s="59">
        <v>25</v>
      </c>
      <c r="I33" s="59">
        <v>8</v>
      </c>
      <c r="J33" s="59">
        <v>3</v>
      </c>
      <c r="K33" s="59">
        <v>2</v>
      </c>
      <c r="L33" s="60">
        <v>1324</v>
      </c>
    </row>
    <row r="34" spans="1:12" x14ac:dyDescent="0.2">
      <c r="A34" s="43"/>
      <c r="B34" s="43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x14ac:dyDescent="0.2">
      <c r="A35" s="43"/>
      <c r="B35" s="43"/>
      <c r="C35" s="60">
        <f>SUM(C7:C34)</f>
        <v>7612</v>
      </c>
      <c r="D35" s="60">
        <f t="shared" ref="D35:L35" si="0">SUM(D7:D34)</f>
        <v>2564</v>
      </c>
      <c r="E35" s="60">
        <f t="shared" si="0"/>
        <v>1637</v>
      </c>
      <c r="F35" s="60">
        <f t="shared" si="0"/>
        <v>1023</v>
      </c>
      <c r="G35" s="60">
        <f t="shared" si="0"/>
        <v>243</v>
      </c>
      <c r="H35" s="60">
        <f t="shared" si="0"/>
        <v>121</v>
      </c>
      <c r="I35" s="60">
        <f t="shared" si="0"/>
        <v>24</v>
      </c>
      <c r="J35" s="60">
        <f t="shared" si="0"/>
        <v>9</v>
      </c>
      <c r="K35" s="60">
        <f t="shared" si="0"/>
        <v>3</v>
      </c>
      <c r="L35" s="60">
        <f t="shared" si="0"/>
        <v>13236</v>
      </c>
    </row>
    <row r="36" spans="1:12" x14ac:dyDescent="0.2">
      <c r="A36" s="43"/>
      <c r="B36" s="43"/>
      <c r="C36" s="59"/>
      <c r="D36" s="59"/>
      <c r="E36" s="59"/>
      <c r="F36" s="59"/>
      <c r="G36" s="59"/>
      <c r="H36" s="59"/>
      <c r="I36" s="59"/>
      <c r="J36" s="59"/>
      <c r="K36" s="59"/>
      <c r="L36" s="60"/>
    </row>
    <row r="37" spans="1:12" x14ac:dyDescent="0.2">
      <c r="A37" s="43" t="s">
        <v>33</v>
      </c>
      <c r="B37" s="43" t="s">
        <v>10</v>
      </c>
      <c r="C37" s="59">
        <v>2</v>
      </c>
      <c r="D37" s="58"/>
      <c r="E37" s="58"/>
      <c r="F37" s="58"/>
      <c r="G37" s="58"/>
      <c r="H37" s="59">
        <v>1</v>
      </c>
      <c r="I37" s="58"/>
      <c r="J37" s="58"/>
      <c r="K37" s="58"/>
      <c r="L37" s="60">
        <v>3</v>
      </c>
    </row>
    <row r="38" spans="1:12" x14ac:dyDescent="0.2">
      <c r="A38" s="43" t="s">
        <v>34</v>
      </c>
      <c r="B38" s="43" t="s">
        <v>10</v>
      </c>
      <c r="C38" s="58"/>
      <c r="D38" s="59">
        <v>1</v>
      </c>
      <c r="E38" s="59">
        <v>3</v>
      </c>
      <c r="F38" s="59">
        <v>1</v>
      </c>
      <c r="G38" s="58"/>
      <c r="H38" s="58"/>
      <c r="I38" s="58"/>
      <c r="J38" s="59">
        <v>2</v>
      </c>
      <c r="K38" s="58"/>
      <c r="L38" s="60">
        <v>7</v>
      </c>
    </row>
    <row r="39" spans="1:12" x14ac:dyDescent="0.2">
      <c r="A39" s="43" t="s">
        <v>35</v>
      </c>
      <c r="B39" s="43" t="s">
        <v>10</v>
      </c>
      <c r="C39" s="59">
        <v>38</v>
      </c>
      <c r="D39" s="59">
        <v>16</v>
      </c>
      <c r="E39" s="59">
        <v>13</v>
      </c>
      <c r="F39" s="59">
        <v>12</v>
      </c>
      <c r="G39" s="59">
        <v>6</v>
      </c>
      <c r="H39" s="59">
        <v>10</v>
      </c>
      <c r="I39" s="59">
        <v>2</v>
      </c>
      <c r="J39" s="58"/>
      <c r="K39" s="58"/>
      <c r="L39" s="60">
        <v>97</v>
      </c>
    </row>
    <row r="40" spans="1:12" x14ac:dyDescent="0.2">
      <c r="A40" s="43" t="s">
        <v>36</v>
      </c>
      <c r="B40" s="43" t="s">
        <v>10</v>
      </c>
      <c r="C40" s="59">
        <v>4</v>
      </c>
      <c r="D40" s="58"/>
      <c r="E40" s="58"/>
      <c r="F40" s="59">
        <v>1</v>
      </c>
      <c r="G40" s="59">
        <v>2</v>
      </c>
      <c r="H40" s="59">
        <v>2</v>
      </c>
      <c r="I40" s="59">
        <v>2</v>
      </c>
      <c r="J40" s="58"/>
      <c r="K40" s="58"/>
      <c r="L40" s="60">
        <v>11</v>
      </c>
    </row>
    <row r="41" spans="1:12" x14ac:dyDescent="0.2">
      <c r="A41" s="43" t="s">
        <v>37</v>
      </c>
      <c r="B41" s="43" t="s">
        <v>10</v>
      </c>
      <c r="C41" s="59">
        <v>46</v>
      </c>
      <c r="D41" s="59">
        <v>12</v>
      </c>
      <c r="E41" s="59">
        <v>12</v>
      </c>
      <c r="F41" s="59">
        <v>21</v>
      </c>
      <c r="G41" s="59">
        <v>8</v>
      </c>
      <c r="H41" s="59">
        <v>20</v>
      </c>
      <c r="I41" s="59">
        <v>6</v>
      </c>
      <c r="J41" s="59">
        <v>3</v>
      </c>
      <c r="K41" s="58"/>
      <c r="L41" s="60">
        <v>128</v>
      </c>
    </row>
    <row r="42" spans="1:12" x14ac:dyDescent="0.2">
      <c r="A42" s="43" t="s">
        <v>38</v>
      </c>
      <c r="B42" s="43" t="s">
        <v>10</v>
      </c>
      <c r="C42" s="59">
        <v>3</v>
      </c>
      <c r="D42" s="58"/>
      <c r="E42" s="59">
        <v>1</v>
      </c>
      <c r="F42" s="58"/>
      <c r="G42" s="59">
        <v>2</v>
      </c>
      <c r="H42" s="59">
        <v>1</v>
      </c>
      <c r="I42" s="59">
        <v>1</v>
      </c>
      <c r="J42" s="59">
        <v>2</v>
      </c>
      <c r="K42" s="58"/>
      <c r="L42" s="60">
        <v>10</v>
      </c>
    </row>
    <row r="43" spans="1:12" x14ac:dyDescent="0.2">
      <c r="A43" s="43" t="s">
        <v>39</v>
      </c>
      <c r="B43" s="43" t="s">
        <v>10</v>
      </c>
      <c r="C43" s="59">
        <v>5</v>
      </c>
      <c r="D43" s="59">
        <v>2</v>
      </c>
      <c r="E43" s="59">
        <v>2</v>
      </c>
      <c r="F43" s="59">
        <v>10</v>
      </c>
      <c r="G43" s="59">
        <v>2</v>
      </c>
      <c r="H43" s="59">
        <v>5</v>
      </c>
      <c r="I43" s="59">
        <v>1</v>
      </c>
      <c r="J43" s="58"/>
      <c r="K43" s="58"/>
      <c r="L43" s="60">
        <v>27</v>
      </c>
    </row>
    <row r="44" spans="1:12" x14ac:dyDescent="0.2">
      <c r="A44" s="43" t="s">
        <v>40</v>
      </c>
      <c r="B44" s="43" t="s">
        <v>10</v>
      </c>
      <c r="C44" s="59">
        <v>82</v>
      </c>
      <c r="D44" s="59">
        <v>6</v>
      </c>
      <c r="E44" s="59">
        <v>2</v>
      </c>
      <c r="F44" s="59">
        <v>1</v>
      </c>
      <c r="G44" s="59">
        <v>2</v>
      </c>
      <c r="H44" s="58"/>
      <c r="I44" s="58"/>
      <c r="J44" s="58"/>
      <c r="K44" s="58"/>
      <c r="L44" s="60">
        <v>93</v>
      </c>
    </row>
    <row r="45" spans="1:12" x14ac:dyDescent="0.2">
      <c r="A45" s="43" t="s">
        <v>41</v>
      </c>
      <c r="B45" s="43" t="s">
        <v>10</v>
      </c>
      <c r="C45" s="59">
        <v>3</v>
      </c>
      <c r="D45" s="59">
        <v>3</v>
      </c>
      <c r="E45" s="58"/>
      <c r="F45" s="59">
        <v>1</v>
      </c>
      <c r="G45" s="59">
        <v>2</v>
      </c>
      <c r="H45" s="59">
        <v>3</v>
      </c>
      <c r="I45" s="59">
        <v>1</v>
      </c>
      <c r="J45" s="59">
        <v>3</v>
      </c>
      <c r="K45" s="59">
        <v>2</v>
      </c>
      <c r="L45" s="60">
        <v>18</v>
      </c>
    </row>
    <row r="46" spans="1:12" x14ac:dyDescent="0.2">
      <c r="A46" s="43" t="s">
        <v>143</v>
      </c>
      <c r="B46" s="43" t="s">
        <v>10</v>
      </c>
      <c r="C46" s="59">
        <v>81</v>
      </c>
      <c r="D46" s="59">
        <v>24</v>
      </c>
      <c r="E46" s="59">
        <v>17</v>
      </c>
      <c r="F46" s="59">
        <v>14</v>
      </c>
      <c r="G46" s="59">
        <v>8</v>
      </c>
      <c r="H46" s="59">
        <v>6</v>
      </c>
      <c r="I46" s="59">
        <v>3</v>
      </c>
      <c r="J46" s="59">
        <v>3</v>
      </c>
      <c r="K46" s="59">
        <v>1</v>
      </c>
      <c r="L46" s="60">
        <v>157</v>
      </c>
    </row>
    <row r="47" spans="1:12" x14ac:dyDescent="0.2">
      <c r="A47" s="43" t="s">
        <v>42</v>
      </c>
      <c r="B47" s="43" t="s">
        <v>10</v>
      </c>
      <c r="C47" s="59">
        <v>9</v>
      </c>
      <c r="D47" s="59">
        <v>4</v>
      </c>
      <c r="E47" s="59">
        <v>9</v>
      </c>
      <c r="F47" s="59">
        <v>10</v>
      </c>
      <c r="G47" s="59">
        <v>11</v>
      </c>
      <c r="H47" s="59">
        <v>11</v>
      </c>
      <c r="I47" s="59">
        <v>7</v>
      </c>
      <c r="J47" s="59">
        <v>2</v>
      </c>
      <c r="K47" s="58"/>
      <c r="L47" s="60">
        <v>63</v>
      </c>
    </row>
    <row r="48" spans="1:12" x14ac:dyDescent="0.2">
      <c r="A48" s="43" t="s">
        <v>43</v>
      </c>
      <c r="B48" s="43" t="s">
        <v>10</v>
      </c>
      <c r="C48" s="59">
        <v>15</v>
      </c>
      <c r="D48" s="59">
        <v>2</v>
      </c>
      <c r="E48" s="59">
        <v>9</v>
      </c>
      <c r="F48" s="59">
        <v>10</v>
      </c>
      <c r="G48" s="59">
        <v>2</v>
      </c>
      <c r="H48" s="59">
        <v>4</v>
      </c>
      <c r="I48" s="59">
        <v>2</v>
      </c>
      <c r="J48" s="59">
        <v>3</v>
      </c>
      <c r="K48" s="58"/>
      <c r="L48" s="60">
        <v>47</v>
      </c>
    </row>
    <row r="49" spans="1:12" x14ac:dyDescent="0.2">
      <c r="A49" s="43" t="s">
        <v>44</v>
      </c>
      <c r="B49" s="43" t="s">
        <v>10</v>
      </c>
      <c r="C49" s="59">
        <v>78</v>
      </c>
      <c r="D49" s="59">
        <v>18</v>
      </c>
      <c r="E49" s="59">
        <v>5</v>
      </c>
      <c r="F49" s="59">
        <v>2</v>
      </c>
      <c r="G49" s="59">
        <v>1</v>
      </c>
      <c r="H49" s="59">
        <v>3</v>
      </c>
      <c r="I49" s="58"/>
      <c r="J49" s="59">
        <v>1</v>
      </c>
      <c r="K49" s="59">
        <v>1</v>
      </c>
      <c r="L49" s="60">
        <v>109</v>
      </c>
    </row>
    <row r="50" spans="1:12" x14ac:dyDescent="0.2">
      <c r="A50" s="43" t="s">
        <v>45</v>
      </c>
      <c r="B50" s="43" t="s">
        <v>10</v>
      </c>
      <c r="C50" s="59">
        <v>4</v>
      </c>
      <c r="D50" s="58"/>
      <c r="E50" s="59">
        <v>1</v>
      </c>
      <c r="F50" s="59">
        <v>1</v>
      </c>
      <c r="G50" s="59">
        <v>3</v>
      </c>
      <c r="H50" s="58"/>
      <c r="I50" s="59">
        <v>6</v>
      </c>
      <c r="J50" s="58"/>
      <c r="K50" s="58"/>
      <c r="L50" s="60">
        <v>15</v>
      </c>
    </row>
    <row r="51" spans="1:12" x14ac:dyDescent="0.2">
      <c r="A51" s="43" t="s">
        <v>46</v>
      </c>
      <c r="B51" s="43" t="s">
        <v>10</v>
      </c>
      <c r="C51" s="59">
        <v>13</v>
      </c>
      <c r="D51" s="58"/>
      <c r="E51" s="59">
        <v>2</v>
      </c>
      <c r="F51" s="59">
        <v>4</v>
      </c>
      <c r="G51" s="59">
        <v>2</v>
      </c>
      <c r="H51" s="59">
        <v>1</v>
      </c>
      <c r="I51" s="59">
        <v>1</v>
      </c>
      <c r="J51" s="59">
        <v>1</v>
      </c>
      <c r="K51" s="58"/>
      <c r="L51" s="60">
        <v>24</v>
      </c>
    </row>
    <row r="52" spans="1:12" x14ac:dyDescent="0.2">
      <c r="A52" s="43" t="s">
        <v>155</v>
      </c>
      <c r="B52" s="43" t="s">
        <v>10</v>
      </c>
      <c r="C52" s="59">
        <v>79</v>
      </c>
      <c r="D52" s="59">
        <v>22</v>
      </c>
      <c r="E52" s="59">
        <v>37</v>
      </c>
      <c r="F52" s="59">
        <v>42</v>
      </c>
      <c r="G52" s="59">
        <v>33</v>
      </c>
      <c r="H52" s="59">
        <v>38</v>
      </c>
      <c r="I52" s="59">
        <v>17</v>
      </c>
      <c r="J52" s="59">
        <v>9</v>
      </c>
      <c r="K52" s="59">
        <v>1</v>
      </c>
      <c r="L52" s="60">
        <v>278</v>
      </c>
    </row>
    <row r="53" spans="1:12" x14ac:dyDescent="0.2">
      <c r="A53" s="43" t="s">
        <v>47</v>
      </c>
      <c r="B53" s="43" t="s">
        <v>10</v>
      </c>
      <c r="C53" s="59">
        <v>2</v>
      </c>
      <c r="D53" s="59">
        <v>1</v>
      </c>
      <c r="E53" s="58"/>
      <c r="F53" s="58"/>
      <c r="G53" s="59">
        <v>5</v>
      </c>
      <c r="H53" s="59">
        <v>3</v>
      </c>
      <c r="I53" s="59">
        <v>2</v>
      </c>
      <c r="J53" s="59">
        <v>1</v>
      </c>
      <c r="K53" s="59">
        <v>1</v>
      </c>
      <c r="L53" s="60">
        <v>15</v>
      </c>
    </row>
    <row r="54" spans="1:12" x14ac:dyDescent="0.2">
      <c r="A54" s="43" t="s">
        <v>156</v>
      </c>
      <c r="B54" s="43" t="s">
        <v>10</v>
      </c>
      <c r="C54" s="59">
        <v>14</v>
      </c>
      <c r="D54" s="59">
        <v>7</v>
      </c>
      <c r="E54" s="59">
        <v>2</v>
      </c>
      <c r="F54" s="59">
        <v>7</v>
      </c>
      <c r="G54" s="59">
        <v>3</v>
      </c>
      <c r="H54" s="59">
        <v>6</v>
      </c>
      <c r="I54" s="59">
        <v>2</v>
      </c>
      <c r="J54" s="59">
        <v>3</v>
      </c>
      <c r="K54" s="58"/>
      <c r="L54" s="60">
        <v>44</v>
      </c>
    </row>
    <row r="55" spans="1:12" x14ac:dyDescent="0.2">
      <c r="A55" s="43"/>
      <c r="B55" s="43"/>
      <c r="C55" s="59"/>
      <c r="D55" s="59"/>
      <c r="E55" s="59"/>
      <c r="F55" s="59"/>
      <c r="G55" s="59"/>
      <c r="H55" s="59"/>
      <c r="I55" s="59"/>
      <c r="J55" s="59"/>
      <c r="K55" s="58"/>
      <c r="L55" s="60"/>
    </row>
    <row r="56" spans="1:12" x14ac:dyDescent="0.2">
      <c r="A56" s="43"/>
      <c r="B56" s="43"/>
      <c r="C56" s="60">
        <f>SUM(C39:C55)</f>
        <v>476</v>
      </c>
      <c r="D56" s="60">
        <f t="shared" ref="D56:L56" si="1">SUM(D39:D55)</f>
        <v>117</v>
      </c>
      <c r="E56" s="60">
        <f t="shared" si="1"/>
        <v>112</v>
      </c>
      <c r="F56" s="60">
        <f t="shared" si="1"/>
        <v>136</v>
      </c>
      <c r="G56" s="60">
        <f t="shared" si="1"/>
        <v>92</v>
      </c>
      <c r="H56" s="60">
        <f t="shared" si="1"/>
        <v>113</v>
      </c>
      <c r="I56" s="60">
        <f t="shared" si="1"/>
        <v>53</v>
      </c>
      <c r="J56" s="60">
        <f t="shared" si="1"/>
        <v>31</v>
      </c>
      <c r="K56" s="60">
        <f t="shared" si="1"/>
        <v>6</v>
      </c>
      <c r="L56" s="60">
        <f t="shared" si="1"/>
        <v>1136</v>
      </c>
    </row>
    <row r="57" spans="1:12" x14ac:dyDescent="0.2">
      <c r="A57" s="43"/>
      <c r="B57" s="43"/>
      <c r="C57" s="59"/>
      <c r="D57" s="59"/>
      <c r="E57" s="59"/>
      <c r="F57" s="59"/>
      <c r="G57" s="59"/>
      <c r="H57" s="59"/>
      <c r="I57" s="59"/>
      <c r="J57" s="59"/>
      <c r="K57" s="58"/>
      <c r="L57" s="60"/>
    </row>
    <row r="58" spans="1:12" x14ac:dyDescent="0.2">
      <c r="A58" s="43" t="s">
        <v>157</v>
      </c>
      <c r="B58" s="43" t="s">
        <v>10</v>
      </c>
      <c r="C58" s="59">
        <v>602</v>
      </c>
      <c r="D58" s="59">
        <v>164</v>
      </c>
      <c r="E58" s="59">
        <v>115</v>
      </c>
      <c r="F58" s="59">
        <v>66</v>
      </c>
      <c r="G58" s="59">
        <v>13</v>
      </c>
      <c r="H58" s="59">
        <v>17</v>
      </c>
      <c r="I58" s="58"/>
      <c r="J58" s="59">
        <v>4</v>
      </c>
      <c r="K58" s="59">
        <v>5</v>
      </c>
      <c r="L58" s="60">
        <v>986</v>
      </c>
    </row>
    <row r="59" spans="1:12" x14ac:dyDescent="0.2">
      <c r="A59" s="43" t="s">
        <v>48</v>
      </c>
      <c r="B59" s="43" t="s">
        <v>10</v>
      </c>
      <c r="C59" s="59">
        <v>412</v>
      </c>
      <c r="D59" s="59">
        <v>54</v>
      </c>
      <c r="E59" s="59">
        <v>8</v>
      </c>
      <c r="F59" s="59">
        <v>2</v>
      </c>
      <c r="G59" s="59">
        <v>1</v>
      </c>
      <c r="H59" s="59">
        <v>1</v>
      </c>
      <c r="I59" s="58"/>
      <c r="J59" s="58"/>
      <c r="K59" s="58"/>
      <c r="L59" s="60">
        <v>478</v>
      </c>
    </row>
    <row r="60" spans="1:12" x14ac:dyDescent="0.2">
      <c r="A60" s="43" t="s">
        <v>158</v>
      </c>
      <c r="B60" s="43" t="s">
        <v>10</v>
      </c>
      <c r="C60" s="59">
        <v>248</v>
      </c>
      <c r="D60" s="59">
        <v>70</v>
      </c>
      <c r="E60" s="59">
        <v>49</v>
      </c>
      <c r="F60" s="59">
        <v>18</v>
      </c>
      <c r="G60" s="59">
        <v>7</v>
      </c>
      <c r="H60" s="59">
        <v>6</v>
      </c>
      <c r="I60" s="59">
        <v>1</v>
      </c>
      <c r="J60" s="59">
        <v>3</v>
      </c>
      <c r="K60" s="58"/>
      <c r="L60" s="60">
        <v>402</v>
      </c>
    </row>
    <row r="61" spans="1:12" x14ac:dyDescent="0.2">
      <c r="A61" s="43" t="s">
        <v>49</v>
      </c>
      <c r="B61" s="43" t="s">
        <v>10</v>
      </c>
      <c r="C61" s="59">
        <v>146</v>
      </c>
      <c r="D61" s="59">
        <v>36</v>
      </c>
      <c r="E61" s="59">
        <v>28</v>
      </c>
      <c r="F61" s="59">
        <v>11</v>
      </c>
      <c r="G61" s="59">
        <v>2</v>
      </c>
      <c r="H61" s="58"/>
      <c r="I61" s="58"/>
      <c r="J61" s="58"/>
      <c r="K61" s="58"/>
      <c r="L61" s="60">
        <v>223</v>
      </c>
    </row>
    <row r="62" spans="1:12" x14ac:dyDescent="0.2">
      <c r="A62" s="43" t="s">
        <v>50</v>
      </c>
      <c r="B62" s="43" t="s">
        <v>10</v>
      </c>
      <c r="C62" s="59">
        <v>167</v>
      </c>
      <c r="D62" s="59">
        <v>38</v>
      </c>
      <c r="E62" s="59">
        <v>29</v>
      </c>
      <c r="F62" s="59">
        <v>18</v>
      </c>
      <c r="G62" s="59">
        <v>2</v>
      </c>
      <c r="H62" s="59">
        <v>6</v>
      </c>
      <c r="I62" s="59">
        <v>4</v>
      </c>
      <c r="J62" s="59">
        <v>1</v>
      </c>
      <c r="K62" s="58"/>
      <c r="L62" s="60">
        <v>265</v>
      </c>
    </row>
    <row r="63" spans="1:12" x14ac:dyDescent="0.2">
      <c r="A63" s="43" t="s">
        <v>51</v>
      </c>
      <c r="B63" s="43" t="s">
        <v>10</v>
      </c>
      <c r="C63" s="59">
        <v>72</v>
      </c>
      <c r="D63" s="59">
        <v>20</v>
      </c>
      <c r="E63" s="59">
        <v>9</v>
      </c>
      <c r="F63" s="59">
        <v>5</v>
      </c>
      <c r="G63" s="59">
        <v>2</v>
      </c>
      <c r="H63" s="59">
        <v>1</v>
      </c>
      <c r="I63" s="58"/>
      <c r="J63" s="58"/>
      <c r="K63" s="58"/>
      <c r="L63" s="60">
        <v>109</v>
      </c>
    </row>
    <row r="64" spans="1:12" x14ac:dyDescent="0.2">
      <c r="A64" s="43" t="s">
        <v>52</v>
      </c>
      <c r="B64" s="43" t="s">
        <v>10</v>
      </c>
      <c r="C64" s="59">
        <v>54</v>
      </c>
      <c r="D64" s="59">
        <v>5</v>
      </c>
      <c r="E64" s="59">
        <v>2</v>
      </c>
      <c r="F64" s="59">
        <v>2</v>
      </c>
      <c r="G64" s="58"/>
      <c r="H64" s="58"/>
      <c r="I64" s="58"/>
      <c r="J64" s="58"/>
      <c r="K64" s="58"/>
      <c r="L64" s="60">
        <v>63</v>
      </c>
    </row>
    <row r="65" spans="1:12" x14ac:dyDescent="0.2">
      <c r="A65" s="43" t="s">
        <v>53</v>
      </c>
      <c r="B65" s="43" t="s">
        <v>10</v>
      </c>
      <c r="C65" s="59">
        <v>110</v>
      </c>
      <c r="D65" s="59">
        <v>14</v>
      </c>
      <c r="E65" s="59">
        <v>10</v>
      </c>
      <c r="F65" s="59">
        <v>11</v>
      </c>
      <c r="G65" s="59">
        <v>5</v>
      </c>
      <c r="H65" s="58"/>
      <c r="I65" s="58"/>
      <c r="J65" s="58"/>
      <c r="K65" s="58"/>
      <c r="L65" s="60">
        <v>150</v>
      </c>
    </row>
    <row r="66" spans="1:12" x14ac:dyDescent="0.2">
      <c r="A66" s="43" t="s">
        <v>54</v>
      </c>
      <c r="B66" s="43" t="s">
        <v>10</v>
      </c>
      <c r="C66" s="59">
        <v>715</v>
      </c>
      <c r="D66" s="59">
        <v>155</v>
      </c>
      <c r="E66" s="59">
        <v>73</v>
      </c>
      <c r="F66" s="59">
        <v>48</v>
      </c>
      <c r="G66" s="59">
        <v>24</v>
      </c>
      <c r="H66" s="59">
        <v>12</v>
      </c>
      <c r="I66" s="59">
        <v>7</v>
      </c>
      <c r="J66" s="58"/>
      <c r="K66" s="58"/>
      <c r="L66" s="60">
        <v>1034</v>
      </c>
    </row>
    <row r="67" spans="1:12" x14ac:dyDescent="0.2">
      <c r="A67" s="43" t="s">
        <v>55</v>
      </c>
      <c r="B67" s="43" t="s">
        <v>10</v>
      </c>
      <c r="C67" s="59">
        <v>72</v>
      </c>
      <c r="D67" s="59">
        <v>5</v>
      </c>
      <c r="E67" s="59">
        <v>3</v>
      </c>
      <c r="F67" s="58"/>
      <c r="G67" s="58"/>
      <c r="H67" s="58"/>
      <c r="I67" s="58"/>
      <c r="J67" s="58"/>
      <c r="K67" s="58"/>
      <c r="L67" s="60">
        <v>80</v>
      </c>
    </row>
    <row r="68" spans="1:12" x14ac:dyDescent="0.2">
      <c r="A68" s="43" t="s">
        <v>56</v>
      </c>
      <c r="B68" s="43" t="s">
        <v>10</v>
      </c>
      <c r="C68" s="59">
        <v>136</v>
      </c>
      <c r="D68" s="59">
        <v>28</v>
      </c>
      <c r="E68" s="59">
        <v>14</v>
      </c>
      <c r="F68" s="59">
        <v>5</v>
      </c>
      <c r="G68" s="59">
        <v>2</v>
      </c>
      <c r="H68" s="59">
        <v>2</v>
      </c>
      <c r="I68" s="58"/>
      <c r="J68" s="58"/>
      <c r="K68" s="58"/>
      <c r="L68" s="60">
        <v>187</v>
      </c>
    </row>
    <row r="69" spans="1:12" x14ac:dyDescent="0.2">
      <c r="A69" s="43" t="s">
        <v>57</v>
      </c>
      <c r="B69" s="43" t="s">
        <v>10</v>
      </c>
      <c r="C69" s="59">
        <v>445</v>
      </c>
      <c r="D69" s="59">
        <v>39</v>
      </c>
      <c r="E69" s="59">
        <v>12</v>
      </c>
      <c r="F69" s="59">
        <v>4</v>
      </c>
      <c r="G69" s="59">
        <v>1</v>
      </c>
      <c r="H69" s="58"/>
      <c r="I69" s="58"/>
      <c r="J69" s="58"/>
      <c r="K69" s="58"/>
      <c r="L69" s="60">
        <v>501</v>
      </c>
    </row>
    <row r="70" spans="1:12" x14ac:dyDescent="0.2">
      <c r="A70" s="43" t="s">
        <v>58</v>
      </c>
      <c r="B70" s="43" t="s">
        <v>10</v>
      </c>
      <c r="C70" s="59">
        <v>117</v>
      </c>
      <c r="D70" s="59">
        <v>22</v>
      </c>
      <c r="E70" s="59">
        <v>13</v>
      </c>
      <c r="F70" s="59">
        <v>1</v>
      </c>
      <c r="G70" s="58"/>
      <c r="H70" s="58"/>
      <c r="I70" s="58"/>
      <c r="J70" s="58"/>
      <c r="K70" s="58"/>
      <c r="L70" s="60">
        <v>153</v>
      </c>
    </row>
    <row r="71" spans="1:12" x14ac:dyDescent="0.2">
      <c r="A71" s="43" t="s">
        <v>159</v>
      </c>
      <c r="B71" s="43" t="s">
        <v>10</v>
      </c>
      <c r="C71" s="59">
        <v>884</v>
      </c>
      <c r="D71" s="59">
        <v>230</v>
      </c>
      <c r="E71" s="59">
        <v>123</v>
      </c>
      <c r="F71" s="59">
        <v>78</v>
      </c>
      <c r="G71" s="59">
        <v>26</v>
      </c>
      <c r="H71" s="59">
        <v>14</v>
      </c>
      <c r="I71" s="59">
        <v>2</v>
      </c>
      <c r="J71" s="59">
        <v>2</v>
      </c>
      <c r="K71" s="59">
        <v>1</v>
      </c>
      <c r="L71" s="60">
        <v>1360</v>
      </c>
    </row>
    <row r="72" spans="1:12" x14ac:dyDescent="0.2">
      <c r="A72" s="43" t="s">
        <v>59</v>
      </c>
      <c r="B72" s="43" t="s">
        <v>10</v>
      </c>
      <c r="C72" s="59">
        <v>750</v>
      </c>
      <c r="D72" s="59">
        <v>212</v>
      </c>
      <c r="E72" s="59">
        <v>121</v>
      </c>
      <c r="F72" s="59">
        <v>61</v>
      </c>
      <c r="G72" s="59">
        <v>12</v>
      </c>
      <c r="H72" s="59">
        <v>4</v>
      </c>
      <c r="I72" s="58"/>
      <c r="J72" s="59">
        <v>1</v>
      </c>
      <c r="K72" s="58"/>
      <c r="L72" s="60">
        <v>1161</v>
      </c>
    </row>
    <row r="73" spans="1:12" x14ac:dyDescent="0.2">
      <c r="A73" s="43" t="s">
        <v>60</v>
      </c>
      <c r="B73" s="43" t="s">
        <v>10</v>
      </c>
      <c r="C73" s="59">
        <v>492</v>
      </c>
      <c r="D73" s="59">
        <v>103</v>
      </c>
      <c r="E73" s="59">
        <v>83</v>
      </c>
      <c r="F73" s="59">
        <v>60</v>
      </c>
      <c r="G73" s="59">
        <v>9</v>
      </c>
      <c r="H73" s="59">
        <v>7</v>
      </c>
      <c r="I73" s="59">
        <v>3</v>
      </c>
      <c r="J73" s="59">
        <v>1</v>
      </c>
      <c r="K73" s="58"/>
      <c r="L73" s="60">
        <v>758</v>
      </c>
    </row>
    <row r="74" spans="1:12" x14ac:dyDescent="0.2">
      <c r="A74" s="43" t="s">
        <v>61</v>
      </c>
      <c r="B74" s="43" t="s">
        <v>10</v>
      </c>
      <c r="C74" s="59">
        <v>177</v>
      </c>
      <c r="D74" s="59">
        <v>41</v>
      </c>
      <c r="E74" s="59">
        <v>21</v>
      </c>
      <c r="F74" s="59">
        <v>9</v>
      </c>
      <c r="G74" s="59">
        <v>2</v>
      </c>
      <c r="H74" s="59">
        <v>1</v>
      </c>
      <c r="I74" s="58"/>
      <c r="J74" s="58"/>
      <c r="K74" s="58"/>
      <c r="L74" s="60">
        <v>251</v>
      </c>
    </row>
    <row r="75" spans="1:12" x14ac:dyDescent="0.2">
      <c r="A75" s="43" t="s">
        <v>62</v>
      </c>
      <c r="B75" s="43" t="s">
        <v>10</v>
      </c>
      <c r="C75" s="59">
        <v>529</v>
      </c>
      <c r="D75" s="59">
        <v>124</v>
      </c>
      <c r="E75" s="59">
        <v>71</v>
      </c>
      <c r="F75" s="59">
        <v>28</v>
      </c>
      <c r="G75" s="59">
        <v>15</v>
      </c>
      <c r="H75" s="59">
        <v>3</v>
      </c>
      <c r="I75" s="59">
        <v>4</v>
      </c>
      <c r="J75" s="59">
        <v>1</v>
      </c>
      <c r="K75" s="59">
        <v>2</v>
      </c>
      <c r="L75" s="60">
        <v>777</v>
      </c>
    </row>
    <row r="76" spans="1:12" x14ac:dyDescent="0.2">
      <c r="A76" s="43" t="s">
        <v>63</v>
      </c>
      <c r="B76" s="43" t="s">
        <v>10</v>
      </c>
      <c r="C76" s="59">
        <v>378</v>
      </c>
      <c r="D76" s="59">
        <v>72</v>
      </c>
      <c r="E76" s="59">
        <v>33</v>
      </c>
      <c r="F76" s="59">
        <v>19</v>
      </c>
      <c r="G76" s="59">
        <v>2</v>
      </c>
      <c r="H76" s="59">
        <v>4</v>
      </c>
      <c r="I76" s="58"/>
      <c r="J76" s="58"/>
      <c r="K76" s="58"/>
      <c r="L76" s="60">
        <v>508</v>
      </c>
    </row>
    <row r="77" spans="1:12" x14ac:dyDescent="0.2">
      <c r="A77" s="43" t="s">
        <v>64</v>
      </c>
      <c r="B77" s="43" t="s">
        <v>10</v>
      </c>
      <c r="C77" s="59">
        <v>57</v>
      </c>
      <c r="D77" s="59">
        <v>11</v>
      </c>
      <c r="E77" s="59">
        <v>8</v>
      </c>
      <c r="F77" s="59">
        <v>5</v>
      </c>
      <c r="G77" s="59">
        <v>1</v>
      </c>
      <c r="H77" s="59">
        <v>1</v>
      </c>
      <c r="I77" s="58"/>
      <c r="J77" s="58"/>
      <c r="K77" s="58"/>
      <c r="L77" s="60">
        <v>83</v>
      </c>
    </row>
    <row r="78" spans="1:12" x14ac:dyDescent="0.2">
      <c r="A78" s="43" t="s">
        <v>65</v>
      </c>
      <c r="B78" s="43" t="s">
        <v>10</v>
      </c>
      <c r="C78" s="59">
        <v>183</v>
      </c>
      <c r="D78" s="59">
        <v>12</v>
      </c>
      <c r="E78" s="59">
        <v>1</v>
      </c>
      <c r="F78" s="59">
        <v>1</v>
      </c>
      <c r="G78" s="58"/>
      <c r="H78" s="58"/>
      <c r="I78" s="58"/>
      <c r="J78" s="58"/>
      <c r="K78" s="58"/>
      <c r="L78" s="60">
        <v>197</v>
      </c>
    </row>
    <row r="79" spans="1:12" x14ac:dyDescent="0.2">
      <c r="A79" s="43"/>
      <c r="B79" s="43"/>
      <c r="C79" s="59"/>
      <c r="D79" s="59"/>
      <c r="E79" s="59"/>
      <c r="F79" s="59"/>
      <c r="G79" s="58"/>
      <c r="H79" s="58"/>
      <c r="I79" s="58"/>
      <c r="J79" s="58"/>
      <c r="K79" s="58"/>
      <c r="L79" s="60"/>
    </row>
    <row r="80" spans="1:12" x14ac:dyDescent="0.2">
      <c r="A80" s="43"/>
      <c r="B80" s="43"/>
      <c r="C80" s="60">
        <f>SUM(C58:C79)</f>
        <v>6746</v>
      </c>
      <c r="D80" s="60">
        <f t="shared" ref="D80:L80" si="2">SUM(D58:D79)</f>
        <v>1455</v>
      </c>
      <c r="E80" s="60">
        <f t="shared" si="2"/>
        <v>826</v>
      </c>
      <c r="F80" s="60">
        <f t="shared" si="2"/>
        <v>452</v>
      </c>
      <c r="G80" s="60">
        <f t="shared" si="2"/>
        <v>126</v>
      </c>
      <c r="H80" s="60">
        <f t="shared" si="2"/>
        <v>79</v>
      </c>
      <c r="I80" s="60">
        <f t="shared" si="2"/>
        <v>21</v>
      </c>
      <c r="J80" s="60">
        <f t="shared" si="2"/>
        <v>13</v>
      </c>
      <c r="K80" s="60">
        <f t="shared" si="2"/>
        <v>8</v>
      </c>
      <c r="L80" s="60">
        <f t="shared" si="2"/>
        <v>9726</v>
      </c>
    </row>
    <row r="81" spans="1:12" x14ac:dyDescent="0.2">
      <c r="A81" s="43"/>
      <c r="B81" s="43"/>
      <c r="C81" s="59"/>
      <c r="D81" s="59"/>
      <c r="E81" s="59"/>
      <c r="F81" s="59"/>
      <c r="G81" s="58"/>
      <c r="H81" s="58"/>
      <c r="I81" s="58"/>
      <c r="J81" s="58"/>
      <c r="K81" s="58"/>
      <c r="L81" s="60"/>
    </row>
    <row r="82" spans="1:12" x14ac:dyDescent="0.2">
      <c r="A82" s="43" t="s">
        <v>66</v>
      </c>
      <c r="B82" s="43" t="s">
        <v>10</v>
      </c>
      <c r="C82" s="59">
        <v>8</v>
      </c>
      <c r="D82" s="59">
        <v>4</v>
      </c>
      <c r="E82" s="59">
        <v>1</v>
      </c>
      <c r="F82" s="59">
        <v>1</v>
      </c>
      <c r="G82" s="59">
        <v>1</v>
      </c>
      <c r="H82" s="59">
        <v>3</v>
      </c>
      <c r="I82" s="58"/>
      <c r="J82" s="58"/>
      <c r="K82" s="58"/>
      <c r="L82" s="60">
        <v>18</v>
      </c>
    </row>
    <row r="83" spans="1:12" x14ac:dyDescent="0.2">
      <c r="A83" s="43" t="s">
        <v>67</v>
      </c>
      <c r="B83" s="43" t="s">
        <v>10</v>
      </c>
      <c r="C83" s="58"/>
      <c r="D83" s="58"/>
      <c r="E83" s="59">
        <v>2</v>
      </c>
      <c r="F83" s="59">
        <v>4</v>
      </c>
      <c r="G83" s="59">
        <v>3</v>
      </c>
      <c r="H83" s="59">
        <v>6</v>
      </c>
      <c r="I83" s="59">
        <v>2</v>
      </c>
      <c r="J83" s="59">
        <v>2</v>
      </c>
      <c r="K83" s="58"/>
      <c r="L83" s="60">
        <v>19</v>
      </c>
    </row>
    <row r="84" spans="1:12" x14ac:dyDescent="0.2">
      <c r="A84" s="43" t="s">
        <v>68</v>
      </c>
      <c r="B84" s="43" t="s">
        <v>10</v>
      </c>
      <c r="C84" s="58"/>
      <c r="D84" s="59">
        <v>1</v>
      </c>
      <c r="E84" s="59">
        <v>1</v>
      </c>
      <c r="F84" s="59">
        <v>5</v>
      </c>
      <c r="G84" s="59">
        <v>7</v>
      </c>
      <c r="H84" s="59">
        <v>5</v>
      </c>
      <c r="I84" s="58"/>
      <c r="J84" s="58"/>
      <c r="K84" s="58"/>
      <c r="L84" s="60">
        <v>19</v>
      </c>
    </row>
    <row r="85" spans="1:12" x14ac:dyDescent="0.2">
      <c r="A85" s="43" t="s">
        <v>69</v>
      </c>
      <c r="B85" s="43" t="s">
        <v>10</v>
      </c>
      <c r="C85" s="58"/>
      <c r="D85" s="59">
        <v>10</v>
      </c>
      <c r="E85" s="59">
        <v>11</v>
      </c>
      <c r="F85" s="59">
        <v>17</v>
      </c>
      <c r="G85" s="59">
        <v>16</v>
      </c>
      <c r="H85" s="59">
        <v>15</v>
      </c>
      <c r="I85" s="58"/>
      <c r="J85" s="58"/>
      <c r="K85" s="58"/>
      <c r="L85" s="60">
        <v>69</v>
      </c>
    </row>
    <row r="86" spans="1:12" x14ac:dyDescent="0.2">
      <c r="A86" s="43" t="s">
        <v>70</v>
      </c>
      <c r="B86" s="43" t="s">
        <v>10</v>
      </c>
      <c r="C86" s="58"/>
      <c r="D86" s="58"/>
      <c r="E86" s="58"/>
      <c r="F86" s="58"/>
      <c r="G86" s="58"/>
      <c r="H86" s="59">
        <v>1</v>
      </c>
      <c r="I86" s="59">
        <v>1</v>
      </c>
      <c r="J86" s="58"/>
      <c r="K86" s="58"/>
      <c r="L86" s="60">
        <v>2</v>
      </c>
    </row>
    <row r="87" spans="1:12" x14ac:dyDescent="0.2">
      <c r="A87" s="43" t="s">
        <v>71</v>
      </c>
      <c r="B87" s="43" t="s">
        <v>10</v>
      </c>
      <c r="C87" s="59">
        <v>2</v>
      </c>
      <c r="D87" s="58"/>
      <c r="E87" s="58"/>
      <c r="F87" s="59">
        <v>4</v>
      </c>
      <c r="G87" s="59">
        <v>3</v>
      </c>
      <c r="H87" s="59">
        <v>4</v>
      </c>
      <c r="I87" s="59">
        <v>2</v>
      </c>
      <c r="J87" s="59">
        <v>3</v>
      </c>
      <c r="K87" s="58"/>
      <c r="L87" s="60">
        <v>18</v>
      </c>
    </row>
    <row r="88" spans="1:12" x14ac:dyDescent="0.2">
      <c r="A88" s="43"/>
      <c r="B88" s="43"/>
      <c r="C88" s="59"/>
      <c r="D88" s="58"/>
      <c r="E88" s="58"/>
      <c r="F88" s="59"/>
      <c r="G88" s="59"/>
      <c r="H88" s="59"/>
      <c r="I88" s="59"/>
      <c r="J88" s="59"/>
      <c r="K88" s="58"/>
      <c r="L88" s="60"/>
    </row>
    <row r="89" spans="1:12" x14ac:dyDescent="0.2">
      <c r="A89" s="43"/>
      <c r="B89" s="43"/>
      <c r="C89" s="60">
        <f>SUM(C82:C87)</f>
        <v>10</v>
      </c>
      <c r="D89" s="60">
        <f t="shared" ref="D89:L89" si="3">SUM(D82:D87)</f>
        <v>15</v>
      </c>
      <c r="E89" s="60">
        <f t="shared" si="3"/>
        <v>15</v>
      </c>
      <c r="F89" s="60">
        <f t="shared" si="3"/>
        <v>31</v>
      </c>
      <c r="G89" s="60">
        <f t="shared" si="3"/>
        <v>30</v>
      </c>
      <c r="H89" s="60">
        <f t="shared" si="3"/>
        <v>34</v>
      </c>
      <c r="I89" s="60">
        <f t="shared" si="3"/>
        <v>5</v>
      </c>
      <c r="J89" s="60">
        <f t="shared" si="3"/>
        <v>5</v>
      </c>
      <c r="K89" s="60">
        <f t="shared" si="3"/>
        <v>0</v>
      </c>
      <c r="L89" s="60">
        <f t="shared" si="3"/>
        <v>145</v>
      </c>
    </row>
    <row r="90" spans="1:12" x14ac:dyDescent="0.2">
      <c r="A90" s="43"/>
      <c r="B90" s="43"/>
      <c r="C90" s="59"/>
      <c r="D90" s="58"/>
      <c r="E90" s="58"/>
      <c r="F90" s="59"/>
      <c r="G90" s="59"/>
      <c r="H90" s="59"/>
      <c r="I90" s="59"/>
      <c r="J90" s="59"/>
      <c r="K90" s="58"/>
      <c r="L90" s="60"/>
    </row>
    <row r="91" spans="1:12" x14ac:dyDescent="0.2">
      <c r="A91" s="43" t="s">
        <v>72</v>
      </c>
      <c r="B91" s="43" t="s">
        <v>10</v>
      </c>
      <c r="C91" s="59">
        <v>3</v>
      </c>
      <c r="D91" s="58"/>
      <c r="E91" s="59">
        <v>1</v>
      </c>
      <c r="F91" s="58"/>
      <c r="G91" s="58"/>
      <c r="H91" s="58"/>
      <c r="I91" s="58"/>
      <c r="J91" s="58"/>
      <c r="K91" s="59">
        <v>1</v>
      </c>
      <c r="L91" s="60">
        <v>5</v>
      </c>
    </row>
    <row r="92" spans="1:12" x14ac:dyDescent="0.2">
      <c r="A92" s="43" t="s">
        <v>73</v>
      </c>
      <c r="B92" s="43" t="s">
        <v>10</v>
      </c>
      <c r="C92" s="59">
        <v>65</v>
      </c>
      <c r="D92" s="59">
        <v>29</v>
      </c>
      <c r="E92" s="59">
        <v>22</v>
      </c>
      <c r="F92" s="59">
        <v>19</v>
      </c>
      <c r="G92" s="59">
        <v>3</v>
      </c>
      <c r="H92" s="59">
        <v>2</v>
      </c>
      <c r="I92" s="59">
        <v>1</v>
      </c>
      <c r="J92" s="58"/>
      <c r="K92" s="59">
        <v>2</v>
      </c>
      <c r="L92" s="60">
        <v>143</v>
      </c>
    </row>
    <row r="93" spans="1:12" x14ac:dyDescent="0.2">
      <c r="A93" s="43" t="s">
        <v>74</v>
      </c>
      <c r="B93" s="43" t="s">
        <v>10</v>
      </c>
      <c r="C93" s="59">
        <v>10</v>
      </c>
      <c r="D93" s="59">
        <v>4</v>
      </c>
      <c r="E93" s="59">
        <v>5</v>
      </c>
      <c r="F93" s="59">
        <v>1</v>
      </c>
      <c r="G93" s="58"/>
      <c r="H93" s="58"/>
      <c r="I93" s="58"/>
      <c r="J93" s="58"/>
      <c r="K93" s="58"/>
      <c r="L93" s="60">
        <v>20</v>
      </c>
    </row>
    <row r="94" spans="1:12" x14ac:dyDescent="0.2">
      <c r="A94" s="43" t="s">
        <v>75</v>
      </c>
      <c r="B94" s="43" t="s">
        <v>10</v>
      </c>
      <c r="C94" s="59">
        <v>73</v>
      </c>
      <c r="D94" s="59">
        <v>56</v>
      </c>
      <c r="E94" s="59">
        <v>42</v>
      </c>
      <c r="F94" s="59">
        <v>34</v>
      </c>
      <c r="G94" s="59">
        <v>14</v>
      </c>
      <c r="H94" s="59">
        <v>6</v>
      </c>
      <c r="I94" s="59">
        <v>1</v>
      </c>
      <c r="J94" s="59">
        <v>2</v>
      </c>
      <c r="K94" s="58"/>
      <c r="L94" s="60">
        <v>228</v>
      </c>
    </row>
    <row r="95" spans="1:12" x14ac:dyDescent="0.2">
      <c r="A95" s="43" t="s">
        <v>76</v>
      </c>
      <c r="B95" s="43" t="s">
        <v>10</v>
      </c>
      <c r="C95" s="59">
        <v>276</v>
      </c>
      <c r="D95" s="59">
        <v>77</v>
      </c>
      <c r="E95" s="59">
        <v>33</v>
      </c>
      <c r="F95" s="59">
        <v>22</v>
      </c>
      <c r="G95" s="59">
        <v>3</v>
      </c>
      <c r="H95" s="59">
        <v>2</v>
      </c>
      <c r="I95" s="58"/>
      <c r="J95" s="58"/>
      <c r="K95" s="58"/>
      <c r="L95" s="60">
        <v>413</v>
      </c>
    </row>
    <row r="96" spans="1:12" x14ac:dyDescent="0.2">
      <c r="A96" s="43" t="s">
        <v>77</v>
      </c>
      <c r="B96" s="43" t="s">
        <v>10</v>
      </c>
      <c r="C96" s="59">
        <v>485</v>
      </c>
      <c r="D96" s="59">
        <v>182</v>
      </c>
      <c r="E96" s="59">
        <v>135</v>
      </c>
      <c r="F96" s="59">
        <v>95</v>
      </c>
      <c r="G96" s="59">
        <v>27</v>
      </c>
      <c r="H96" s="59">
        <v>12</v>
      </c>
      <c r="I96" s="59">
        <v>2</v>
      </c>
      <c r="J96" s="58"/>
      <c r="K96" s="58"/>
      <c r="L96" s="60">
        <v>938</v>
      </c>
    </row>
    <row r="97" spans="1:12" x14ac:dyDescent="0.2">
      <c r="A97" s="43" t="s">
        <v>78</v>
      </c>
      <c r="B97" s="43" t="s">
        <v>10</v>
      </c>
      <c r="C97" s="59">
        <v>23</v>
      </c>
      <c r="D97" s="59">
        <v>23</v>
      </c>
      <c r="E97" s="59">
        <v>27</v>
      </c>
      <c r="F97" s="59">
        <v>8</v>
      </c>
      <c r="G97" s="59">
        <v>1</v>
      </c>
      <c r="H97" s="59">
        <v>1</v>
      </c>
      <c r="I97" s="59">
        <v>2</v>
      </c>
      <c r="J97" s="58"/>
      <c r="K97" s="58"/>
      <c r="L97" s="60">
        <v>85</v>
      </c>
    </row>
    <row r="98" spans="1:12" x14ac:dyDescent="0.2">
      <c r="A98" s="43" t="s">
        <v>79</v>
      </c>
      <c r="B98" s="43" t="s">
        <v>10</v>
      </c>
      <c r="C98" s="59">
        <v>197</v>
      </c>
      <c r="D98" s="59">
        <v>83</v>
      </c>
      <c r="E98" s="59">
        <v>33</v>
      </c>
      <c r="F98" s="59">
        <v>13</v>
      </c>
      <c r="G98" s="59">
        <v>2</v>
      </c>
      <c r="H98" s="58"/>
      <c r="I98" s="58"/>
      <c r="J98" s="58"/>
      <c r="K98" s="58"/>
      <c r="L98" s="60">
        <v>328</v>
      </c>
    </row>
    <row r="99" spans="1:12" x14ac:dyDescent="0.2">
      <c r="A99" s="43"/>
      <c r="B99" s="43"/>
      <c r="C99" s="59"/>
      <c r="D99" s="59"/>
      <c r="E99" s="59"/>
      <c r="F99" s="59"/>
      <c r="G99" s="59"/>
      <c r="H99" s="58"/>
      <c r="I99" s="58"/>
      <c r="J99" s="58"/>
      <c r="K99" s="58"/>
      <c r="L99" s="60"/>
    </row>
    <row r="100" spans="1:12" x14ac:dyDescent="0.2">
      <c r="A100" s="43"/>
      <c r="B100" s="43"/>
      <c r="C100" s="60">
        <f>SUM(C91:C99)</f>
        <v>1132</v>
      </c>
      <c r="D100" s="60">
        <f t="shared" ref="D100:L100" si="4">SUM(D91:D99)</f>
        <v>454</v>
      </c>
      <c r="E100" s="60">
        <f t="shared" si="4"/>
        <v>298</v>
      </c>
      <c r="F100" s="60">
        <f t="shared" si="4"/>
        <v>192</v>
      </c>
      <c r="G100" s="60">
        <f t="shared" si="4"/>
        <v>50</v>
      </c>
      <c r="H100" s="60">
        <f t="shared" si="4"/>
        <v>23</v>
      </c>
      <c r="I100" s="60">
        <f t="shared" si="4"/>
        <v>6</v>
      </c>
      <c r="J100" s="60">
        <f t="shared" si="4"/>
        <v>2</v>
      </c>
      <c r="K100" s="60">
        <f t="shared" si="4"/>
        <v>3</v>
      </c>
      <c r="L100" s="60">
        <f t="shared" si="4"/>
        <v>2160</v>
      </c>
    </row>
    <row r="101" spans="1:12" x14ac:dyDescent="0.2">
      <c r="A101" s="43"/>
      <c r="B101" s="43"/>
      <c r="C101" s="59"/>
      <c r="D101" s="59"/>
      <c r="E101" s="59"/>
      <c r="F101" s="59"/>
      <c r="G101" s="59"/>
      <c r="H101" s="58"/>
      <c r="I101" s="58"/>
      <c r="J101" s="58"/>
      <c r="K101" s="58"/>
      <c r="L101" s="60"/>
    </row>
    <row r="102" spans="1:12" x14ac:dyDescent="0.2">
      <c r="A102" s="43" t="s">
        <v>80</v>
      </c>
      <c r="B102" s="43" t="s">
        <v>10</v>
      </c>
      <c r="C102" s="59">
        <v>2610</v>
      </c>
      <c r="D102" s="59">
        <v>926</v>
      </c>
      <c r="E102" s="59">
        <v>412</v>
      </c>
      <c r="F102" s="59">
        <v>134</v>
      </c>
      <c r="G102" s="59">
        <v>30</v>
      </c>
      <c r="H102" s="59">
        <v>15</v>
      </c>
      <c r="I102" s="59">
        <v>1</v>
      </c>
      <c r="J102" s="59">
        <v>1</v>
      </c>
      <c r="K102" s="58"/>
      <c r="L102" s="60">
        <v>4129</v>
      </c>
    </row>
    <row r="103" spans="1:12" x14ac:dyDescent="0.2">
      <c r="A103" s="43" t="s">
        <v>81</v>
      </c>
      <c r="B103" s="43" t="s">
        <v>10</v>
      </c>
      <c r="C103" s="59">
        <v>497</v>
      </c>
      <c r="D103" s="59">
        <v>250</v>
      </c>
      <c r="E103" s="59">
        <v>128</v>
      </c>
      <c r="F103" s="59">
        <v>65</v>
      </c>
      <c r="G103" s="59">
        <v>21</v>
      </c>
      <c r="H103" s="59">
        <v>8</v>
      </c>
      <c r="I103" s="59">
        <v>2</v>
      </c>
      <c r="J103" s="58"/>
      <c r="K103" s="58"/>
      <c r="L103" s="60">
        <v>971</v>
      </c>
    </row>
    <row r="104" spans="1:12" x14ac:dyDescent="0.2">
      <c r="A104" s="43" t="s">
        <v>82</v>
      </c>
      <c r="B104" s="43" t="s">
        <v>10</v>
      </c>
      <c r="C104" s="59">
        <v>12</v>
      </c>
      <c r="D104" s="59">
        <v>3</v>
      </c>
      <c r="E104" s="59">
        <v>3</v>
      </c>
      <c r="F104" s="59">
        <v>14</v>
      </c>
      <c r="G104" s="59">
        <v>4</v>
      </c>
      <c r="H104" s="59">
        <v>6</v>
      </c>
      <c r="I104" s="58"/>
      <c r="J104" s="58"/>
      <c r="K104" s="58"/>
      <c r="L104" s="60">
        <v>42</v>
      </c>
    </row>
    <row r="105" spans="1:12" x14ac:dyDescent="0.2">
      <c r="A105" s="43" t="s">
        <v>83</v>
      </c>
      <c r="B105" s="43" t="s">
        <v>10</v>
      </c>
      <c r="C105" s="59">
        <v>65</v>
      </c>
      <c r="D105" s="59">
        <v>26</v>
      </c>
      <c r="E105" s="59">
        <v>9</v>
      </c>
      <c r="F105" s="59">
        <v>9</v>
      </c>
      <c r="G105" s="59">
        <v>4</v>
      </c>
      <c r="H105" s="59">
        <v>1</v>
      </c>
      <c r="I105" s="58"/>
      <c r="J105" s="58"/>
      <c r="K105" s="58"/>
      <c r="L105" s="60">
        <v>114</v>
      </c>
    </row>
    <row r="106" spans="1:12" x14ac:dyDescent="0.2">
      <c r="A106" s="43" t="s">
        <v>84</v>
      </c>
      <c r="B106" s="43" t="s">
        <v>10</v>
      </c>
      <c r="C106" s="59">
        <v>38</v>
      </c>
      <c r="D106" s="59">
        <v>11</v>
      </c>
      <c r="E106" s="59">
        <v>9</v>
      </c>
      <c r="F106" s="59">
        <v>5</v>
      </c>
      <c r="G106" s="59">
        <v>5</v>
      </c>
      <c r="H106" s="58"/>
      <c r="I106" s="58"/>
      <c r="J106" s="58"/>
      <c r="K106" s="58"/>
      <c r="L106" s="60">
        <v>68</v>
      </c>
    </row>
    <row r="107" spans="1:12" x14ac:dyDescent="0.2">
      <c r="A107" s="43" t="s">
        <v>85</v>
      </c>
      <c r="B107" s="43" t="s">
        <v>10</v>
      </c>
      <c r="C107" s="59">
        <v>387</v>
      </c>
      <c r="D107" s="59">
        <v>78</v>
      </c>
      <c r="E107" s="59">
        <v>37</v>
      </c>
      <c r="F107" s="59">
        <v>25</v>
      </c>
      <c r="G107" s="59">
        <v>5</v>
      </c>
      <c r="H107" s="59">
        <v>2</v>
      </c>
      <c r="I107" s="58"/>
      <c r="J107" s="58"/>
      <c r="K107" s="58"/>
      <c r="L107" s="60">
        <v>534</v>
      </c>
    </row>
    <row r="108" spans="1:12" x14ac:dyDescent="0.2">
      <c r="A108" s="43"/>
      <c r="B108" s="43"/>
      <c r="C108" s="59"/>
      <c r="D108" s="59"/>
      <c r="E108" s="59"/>
      <c r="F108" s="59"/>
      <c r="G108" s="59"/>
      <c r="H108" s="59"/>
      <c r="I108" s="58"/>
      <c r="J108" s="58"/>
      <c r="K108" s="58"/>
      <c r="L108" s="60"/>
    </row>
    <row r="109" spans="1:12" x14ac:dyDescent="0.2">
      <c r="A109" s="43"/>
      <c r="B109" s="43"/>
      <c r="C109" s="60">
        <f>SUM(C102:C108)</f>
        <v>3609</v>
      </c>
      <c r="D109" s="60">
        <f t="shared" ref="D109:L109" si="5">SUM(D102:D108)</f>
        <v>1294</v>
      </c>
      <c r="E109" s="60">
        <f t="shared" si="5"/>
        <v>598</v>
      </c>
      <c r="F109" s="60">
        <f t="shared" si="5"/>
        <v>252</v>
      </c>
      <c r="G109" s="60">
        <f t="shared" si="5"/>
        <v>69</v>
      </c>
      <c r="H109" s="60">
        <f t="shared" si="5"/>
        <v>32</v>
      </c>
      <c r="I109" s="60">
        <f t="shared" si="5"/>
        <v>3</v>
      </c>
      <c r="J109" s="60">
        <f t="shared" si="5"/>
        <v>1</v>
      </c>
      <c r="K109" s="60">
        <f t="shared" si="5"/>
        <v>0</v>
      </c>
      <c r="L109" s="60">
        <f t="shared" si="5"/>
        <v>5858</v>
      </c>
    </row>
    <row r="110" spans="1:12" x14ac:dyDescent="0.2">
      <c r="A110" s="43"/>
      <c r="B110" s="43"/>
      <c r="C110" s="59"/>
      <c r="D110" s="59"/>
      <c r="E110" s="59"/>
      <c r="F110" s="59"/>
      <c r="G110" s="59"/>
      <c r="H110" s="59"/>
      <c r="I110" s="58"/>
      <c r="J110" s="58"/>
      <c r="K110" s="58"/>
      <c r="L110" s="60"/>
    </row>
    <row r="111" spans="1:12" x14ac:dyDescent="0.2">
      <c r="A111" s="43" t="s">
        <v>86</v>
      </c>
      <c r="B111" s="43" t="s">
        <v>10</v>
      </c>
      <c r="C111" s="59">
        <v>174</v>
      </c>
      <c r="D111" s="59">
        <v>50</v>
      </c>
      <c r="E111" s="59">
        <v>32</v>
      </c>
      <c r="F111" s="59">
        <v>26</v>
      </c>
      <c r="G111" s="59">
        <v>9</v>
      </c>
      <c r="H111" s="59">
        <v>2</v>
      </c>
      <c r="I111" s="58"/>
      <c r="J111" s="59">
        <v>1</v>
      </c>
      <c r="K111" s="58"/>
      <c r="L111" s="60">
        <v>294</v>
      </c>
    </row>
    <row r="112" spans="1:12" x14ac:dyDescent="0.2">
      <c r="A112" s="43" t="s">
        <v>87</v>
      </c>
      <c r="B112" s="43" t="s">
        <v>10</v>
      </c>
      <c r="C112" s="59">
        <v>179</v>
      </c>
      <c r="D112" s="59">
        <v>11</v>
      </c>
      <c r="E112" s="58"/>
      <c r="F112" s="58"/>
      <c r="G112" s="59">
        <v>1</v>
      </c>
      <c r="H112" s="58"/>
      <c r="I112" s="58"/>
      <c r="J112" s="58"/>
      <c r="K112" s="58"/>
      <c r="L112" s="60">
        <v>191</v>
      </c>
    </row>
    <row r="113" spans="1:12" x14ac:dyDescent="0.2">
      <c r="A113" s="43" t="s">
        <v>88</v>
      </c>
      <c r="B113" s="43" t="s">
        <v>10</v>
      </c>
      <c r="C113" s="59">
        <v>497</v>
      </c>
      <c r="D113" s="59">
        <v>56</v>
      </c>
      <c r="E113" s="59">
        <v>31</v>
      </c>
      <c r="F113" s="59">
        <v>15</v>
      </c>
      <c r="G113" s="59">
        <v>4</v>
      </c>
      <c r="H113" s="59">
        <v>2</v>
      </c>
      <c r="I113" s="59">
        <v>1</v>
      </c>
      <c r="J113" s="58"/>
      <c r="K113" s="59">
        <v>1</v>
      </c>
      <c r="L113" s="60">
        <v>607</v>
      </c>
    </row>
    <row r="114" spans="1:12" x14ac:dyDescent="0.2">
      <c r="A114" s="43" t="s">
        <v>89</v>
      </c>
      <c r="B114" s="43" t="s">
        <v>10</v>
      </c>
      <c r="C114" s="59">
        <v>1610</v>
      </c>
      <c r="D114" s="59">
        <v>144</v>
      </c>
      <c r="E114" s="59">
        <v>96</v>
      </c>
      <c r="F114" s="59">
        <v>29</v>
      </c>
      <c r="G114" s="59">
        <v>5</v>
      </c>
      <c r="H114" s="59">
        <v>5</v>
      </c>
      <c r="I114" s="59">
        <v>1</v>
      </c>
      <c r="J114" s="58"/>
      <c r="K114" s="58"/>
      <c r="L114" s="60">
        <v>1890</v>
      </c>
    </row>
    <row r="115" spans="1:12" x14ac:dyDescent="0.2">
      <c r="A115" s="43" t="s">
        <v>90</v>
      </c>
      <c r="B115" s="43" t="s">
        <v>10</v>
      </c>
      <c r="C115" s="59">
        <v>234</v>
      </c>
      <c r="D115" s="59">
        <v>39</v>
      </c>
      <c r="E115" s="59">
        <v>29</v>
      </c>
      <c r="F115" s="59">
        <v>11</v>
      </c>
      <c r="G115" s="59">
        <v>3</v>
      </c>
      <c r="H115" s="58"/>
      <c r="I115" s="59">
        <v>1</v>
      </c>
      <c r="J115" s="58"/>
      <c r="K115" s="58"/>
      <c r="L115" s="60">
        <v>317</v>
      </c>
    </row>
    <row r="116" spans="1:12" x14ac:dyDescent="0.2">
      <c r="A116" s="43" t="s">
        <v>91</v>
      </c>
      <c r="B116" s="43" t="s">
        <v>10</v>
      </c>
      <c r="C116" s="59">
        <v>89</v>
      </c>
      <c r="D116" s="59">
        <v>21</v>
      </c>
      <c r="E116" s="59">
        <v>12</v>
      </c>
      <c r="F116" s="59">
        <v>8</v>
      </c>
      <c r="G116" s="59">
        <v>5</v>
      </c>
      <c r="H116" s="59">
        <v>3</v>
      </c>
      <c r="I116" s="59">
        <v>2</v>
      </c>
      <c r="J116" s="58"/>
      <c r="K116" s="58"/>
      <c r="L116" s="60">
        <v>140</v>
      </c>
    </row>
    <row r="117" spans="1:12" x14ac:dyDescent="0.2">
      <c r="A117" s="43" t="s">
        <v>92</v>
      </c>
      <c r="B117" s="43" t="s">
        <v>10</v>
      </c>
      <c r="C117" s="59">
        <v>346</v>
      </c>
      <c r="D117" s="59">
        <v>49</v>
      </c>
      <c r="E117" s="59">
        <v>15</v>
      </c>
      <c r="F117" s="59">
        <v>15</v>
      </c>
      <c r="G117" s="59">
        <v>1</v>
      </c>
      <c r="H117" s="58"/>
      <c r="I117" s="58"/>
      <c r="J117" s="58"/>
      <c r="K117" s="58"/>
      <c r="L117" s="60">
        <v>426</v>
      </c>
    </row>
    <row r="118" spans="1:12" x14ac:dyDescent="0.2">
      <c r="A118" s="43" t="s">
        <v>93</v>
      </c>
      <c r="B118" s="43" t="s">
        <v>10</v>
      </c>
      <c r="C118" s="59">
        <v>85</v>
      </c>
      <c r="D118" s="59">
        <v>19</v>
      </c>
      <c r="E118" s="59">
        <v>11</v>
      </c>
      <c r="F118" s="59">
        <v>5</v>
      </c>
      <c r="G118" s="59">
        <v>2</v>
      </c>
      <c r="H118" s="58"/>
      <c r="I118" s="59">
        <v>1</v>
      </c>
      <c r="J118" s="58"/>
      <c r="K118" s="58"/>
      <c r="L118" s="60">
        <v>123</v>
      </c>
    </row>
    <row r="119" spans="1:12" x14ac:dyDescent="0.2">
      <c r="A119" s="43" t="s">
        <v>94</v>
      </c>
      <c r="B119" s="43" t="s">
        <v>10</v>
      </c>
      <c r="C119" s="59">
        <v>276</v>
      </c>
      <c r="D119" s="59">
        <v>50</v>
      </c>
      <c r="E119" s="59">
        <v>4</v>
      </c>
      <c r="F119" s="59">
        <v>3</v>
      </c>
      <c r="G119" s="59">
        <v>1</v>
      </c>
      <c r="H119" s="58"/>
      <c r="I119" s="58"/>
      <c r="J119" s="58"/>
      <c r="K119" s="58"/>
      <c r="L119" s="60">
        <v>334</v>
      </c>
    </row>
    <row r="120" spans="1:12" x14ac:dyDescent="0.2">
      <c r="A120" s="43" t="s">
        <v>95</v>
      </c>
      <c r="B120" s="43" t="s">
        <v>10</v>
      </c>
      <c r="C120" s="59">
        <v>24</v>
      </c>
      <c r="D120" s="59">
        <v>5</v>
      </c>
      <c r="E120" s="59">
        <v>3</v>
      </c>
      <c r="F120" s="58"/>
      <c r="G120" s="59">
        <v>2</v>
      </c>
      <c r="H120" s="58"/>
      <c r="I120" s="58"/>
      <c r="J120" s="58"/>
      <c r="K120" s="58"/>
      <c r="L120" s="60">
        <v>34</v>
      </c>
    </row>
    <row r="121" spans="1:12" x14ac:dyDescent="0.2">
      <c r="A121" s="43"/>
      <c r="B121" s="43"/>
      <c r="C121" s="59"/>
      <c r="D121" s="59"/>
      <c r="E121" s="59"/>
      <c r="F121" s="58"/>
      <c r="G121" s="59"/>
      <c r="H121" s="58"/>
      <c r="I121" s="58"/>
      <c r="J121" s="58"/>
      <c r="K121" s="58"/>
      <c r="L121" s="60"/>
    </row>
    <row r="122" spans="1:12" x14ac:dyDescent="0.2">
      <c r="A122" s="43"/>
      <c r="B122" s="43"/>
      <c r="C122" s="60">
        <f>SUM(C111:C121)</f>
        <v>3514</v>
      </c>
      <c r="D122" s="60">
        <f t="shared" ref="D122:L122" si="6">SUM(D111:D121)</f>
        <v>444</v>
      </c>
      <c r="E122" s="60">
        <f t="shared" si="6"/>
        <v>233</v>
      </c>
      <c r="F122" s="60">
        <f t="shared" si="6"/>
        <v>112</v>
      </c>
      <c r="G122" s="60">
        <f t="shared" si="6"/>
        <v>33</v>
      </c>
      <c r="H122" s="60">
        <f t="shared" si="6"/>
        <v>12</v>
      </c>
      <c r="I122" s="60">
        <f t="shared" si="6"/>
        <v>6</v>
      </c>
      <c r="J122" s="60">
        <f t="shared" si="6"/>
        <v>1</v>
      </c>
      <c r="K122" s="60">
        <f t="shared" si="6"/>
        <v>1</v>
      </c>
      <c r="L122" s="60">
        <f t="shared" si="6"/>
        <v>4356</v>
      </c>
    </row>
    <row r="123" spans="1:12" x14ac:dyDescent="0.2">
      <c r="A123" s="43"/>
      <c r="B123" s="43"/>
      <c r="C123" s="59"/>
      <c r="D123" s="59"/>
      <c r="E123" s="59"/>
      <c r="F123" s="58"/>
      <c r="G123" s="59"/>
      <c r="H123" s="58"/>
      <c r="I123" s="58"/>
      <c r="J123" s="58"/>
      <c r="K123" s="58"/>
      <c r="L123" s="60"/>
    </row>
    <row r="124" spans="1:12" x14ac:dyDescent="0.2">
      <c r="A124" s="43" t="s">
        <v>96</v>
      </c>
      <c r="B124" s="43" t="s">
        <v>10</v>
      </c>
      <c r="C124" s="59">
        <v>38</v>
      </c>
      <c r="D124" s="59">
        <v>1</v>
      </c>
      <c r="E124" s="59">
        <v>1</v>
      </c>
      <c r="F124" s="58"/>
      <c r="G124" s="58"/>
      <c r="H124" s="58"/>
      <c r="I124" s="58"/>
      <c r="J124" s="58"/>
      <c r="K124" s="58"/>
      <c r="L124" s="60">
        <v>40</v>
      </c>
    </row>
    <row r="125" spans="1:12" x14ac:dyDescent="0.2">
      <c r="A125" s="43" t="s">
        <v>248</v>
      </c>
      <c r="B125" s="43" t="s">
        <v>10</v>
      </c>
      <c r="C125" s="59">
        <v>2</v>
      </c>
      <c r="D125" s="58"/>
      <c r="E125" s="58"/>
      <c r="F125" s="58"/>
      <c r="G125" s="59">
        <v>2</v>
      </c>
      <c r="H125" s="58"/>
      <c r="I125" s="58"/>
      <c r="J125" s="58"/>
      <c r="K125" s="58"/>
      <c r="L125" s="60">
        <v>4</v>
      </c>
    </row>
    <row r="126" spans="1:12" x14ac:dyDescent="0.2">
      <c r="A126" s="43" t="s">
        <v>97</v>
      </c>
      <c r="B126" s="43" t="s">
        <v>10</v>
      </c>
      <c r="C126" s="59">
        <v>2</v>
      </c>
      <c r="D126" s="59">
        <v>1</v>
      </c>
      <c r="E126" s="59">
        <v>1</v>
      </c>
      <c r="F126" s="59">
        <v>1</v>
      </c>
      <c r="G126" s="59">
        <v>4</v>
      </c>
      <c r="H126" s="58"/>
      <c r="I126" s="59">
        <v>2</v>
      </c>
      <c r="J126" s="59">
        <v>1</v>
      </c>
      <c r="K126" s="59">
        <v>2</v>
      </c>
      <c r="L126" s="60">
        <v>14</v>
      </c>
    </row>
    <row r="127" spans="1:12" x14ac:dyDescent="0.2">
      <c r="A127" s="43" t="s">
        <v>98</v>
      </c>
      <c r="B127" s="43" t="s">
        <v>10</v>
      </c>
      <c r="C127" s="59">
        <v>22</v>
      </c>
      <c r="D127" s="59">
        <v>1</v>
      </c>
      <c r="E127" s="59">
        <v>2</v>
      </c>
      <c r="F127" s="59">
        <v>2</v>
      </c>
      <c r="G127" s="58"/>
      <c r="H127" s="58"/>
      <c r="I127" s="59">
        <v>1</v>
      </c>
      <c r="J127" s="59">
        <v>1</v>
      </c>
      <c r="K127" s="59">
        <v>1</v>
      </c>
      <c r="L127" s="60">
        <v>30</v>
      </c>
    </row>
    <row r="128" spans="1:12" x14ac:dyDescent="0.2">
      <c r="A128" s="43" t="s">
        <v>99</v>
      </c>
      <c r="B128" s="43" t="s">
        <v>10</v>
      </c>
      <c r="C128" s="59">
        <v>25</v>
      </c>
      <c r="D128" s="59">
        <v>11</v>
      </c>
      <c r="E128" s="59">
        <v>3</v>
      </c>
      <c r="F128" s="59">
        <v>2</v>
      </c>
      <c r="G128" s="59">
        <v>1</v>
      </c>
      <c r="H128" s="58"/>
      <c r="I128" s="58"/>
      <c r="J128" s="58"/>
      <c r="K128" s="58"/>
      <c r="L128" s="60">
        <v>42</v>
      </c>
    </row>
    <row r="129" spans="1:12" x14ac:dyDescent="0.2">
      <c r="A129" s="43" t="s">
        <v>249</v>
      </c>
      <c r="B129" s="43" t="s">
        <v>10</v>
      </c>
      <c r="C129" s="58"/>
      <c r="D129" s="58"/>
      <c r="E129" s="58"/>
      <c r="F129" s="58"/>
      <c r="G129" s="58"/>
      <c r="H129" s="58"/>
      <c r="I129" s="59">
        <v>1</v>
      </c>
      <c r="J129" s="58"/>
      <c r="K129" s="59">
        <v>1</v>
      </c>
      <c r="L129" s="60">
        <v>2</v>
      </c>
    </row>
    <row r="130" spans="1:12" x14ac:dyDescent="0.2">
      <c r="A130" s="43" t="s">
        <v>250</v>
      </c>
      <c r="B130" s="43" t="s">
        <v>10</v>
      </c>
      <c r="C130" s="58"/>
      <c r="D130" s="58"/>
      <c r="E130" s="58"/>
      <c r="F130" s="58"/>
      <c r="G130" s="58"/>
      <c r="H130" s="59">
        <v>1</v>
      </c>
      <c r="I130" s="58"/>
      <c r="J130" s="59">
        <v>1</v>
      </c>
      <c r="K130" s="59">
        <v>1</v>
      </c>
      <c r="L130" s="60">
        <v>3</v>
      </c>
    </row>
    <row r="131" spans="1:12" x14ac:dyDescent="0.2">
      <c r="A131" s="43" t="s">
        <v>251</v>
      </c>
      <c r="B131" s="43" t="s">
        <v>10</v>
      </c>
      <c r="C131" s="59">
        <v>149</v>
      </c>
      <c r="D131" s="59">
        <v>21</v>
      </c>
      <c r="E131" s="59">
        <v>18</v>
      </c>
      <c r="F131" s="59">
        <v>11</v>
      </c>
      <c r="G131" s="58"/>
      <c r="H131" s="59">
        <v>7</v>
      </c>
      <c r="I131" s="58"/>
      <c r="J131" s="58"/>
      <c r="K131" s="58"/>
      <c r="L131" s="60">
        <v>206</v>
      </c>
    </row>
    <row r="132" spans="1:12" x14ac:dyDescent="0.2">
      <c r="A132" s="43" t="s">
        <v>227</v>
      </c>
      <c r="B132" s="43" t="s">
        <v>10</v>
      </c>
      <c r="C132" s="59">
        <v>212</v>
      </c>
      <c r="D132" s="59">
        <v>129</v>
      </c>
      <c r="E132" s="59">
        <v>37</v>
      </c>
      <c r="F132" s="59">
        <v>3</v>
      </c>
      <c r="G132" s="59">
        <v>1</v>
      </c>
      <c r="H132" s="58"/>
      <c r="I132" s="58"/>
      <c r="J132" s="58"/>
      <c r="K132" s="58"/>
      <c r="L132" s="60">
        <v>382</v>
      </c>
    </row>
    <row r="133" spans="1:12" x14ac:dyDescent="0.2">
      <c r="A133" s="43" t="s">
        <v>228</v>
      </c>
      <c r="B133" s="43" t="s">
        <v>10</v>
      </c>
      <c r="C133" s="59">
        <v>253</v>
      </c>
      <c r="D133" s="59">
        <v>85</v>
      </c>
      <c r="E133" s="59">
        <v>67</v>
      </c>
      <c r="F133" s="59">
        <v>19</v>
      </c>
      <c r="G133" s="59">
        <v>2</v>
      </c>
      <c r="H133" s="59">
        <v>1</v>
      </c>
      <c r="I133" s="58"/>
      <c r="J133" s="58"/>
      <c r="K133" s="58"/>
      <c r="L133" s="60">
        <v>427</v>
      </c>
    </row>
    <row r="134" spans="1:12" x14ac:dyDescent="0.2">
      <c r="A134" s="43" t="s">
        <v>229</v>
      </c>
      <c r="B134" s="43" t="s">
        <v>10</v>
      </c>
      <c r="C134" s="59">
        <v>8</v>
      </c>
      <c r="D134" s="59">
        <v>71</v>
      </c>
      <c r="E134" s="59">
        <v>107</v>
      </c>
      <c r="F134" s="59">
        <v>11</v>
      </c>
      <c r="G134" s="58"/>
      <c r="H134" s="58"/>
      <c r="I134" s="58"/>
      <c r="J134" s="58"/>
      <c r="K134" s="58"/>
      <c r="L134" s="60">
        <v>197</v>
      </c>
    </row>
    <row r="135" spans="1:12" x14ac:dyDescent="0.2">
      <c r="A135" s="43" t="s">
        <v>230</v>
      </c>
      <c r="B135" s="43" t="s">
        <v>10</v>
      </c>
      <c r="C135" s="59">
        <v>2245</v>
      </c>
      <c r="D135" s="59">
        <v>672</v>
      </c>
      <c r="E135" s="59">
        <v>74</v>
      </c>
      <c r="F135" s="59">
        <v>20</v>
      </c>
      <c r="G135" s="59">
        <v>2</v>
      </c>
      <c r="H135" s="58"/>
      <c r="I135" s="58"/>
      <c r="J135" s="58"/>
      <c r="K135" s="58"/>
      <c r="L135" s="60">
        <v>3013</v>
      </c>
    </row>
    <row r="136" spans="1:12" x14ac:dyDescent="0.2">
      <c r="A136" s="43" t="s">
        <v>231</v>
      </c>
      <c r="B136" s="43" t="s">
        <v>10</v>
      </c>
      <c r="C136" s="59">
        <v>207</v>
      </c>
      <c r="D136" s="59">
        <v>56</v>
      </c>
      <c r="E136" s="59">
        <v>23</v>
      </c>
      <c r="F136" s="59">
        <v>12</v>
      </c>
      <c r="G136" s="59">
        <v>1</v>
      </c>
      <c r="H136" s="58"/>
      <c r="I136" s="58"/>
      <c r="J136" s="58"/>
      <c r="K136" s="58"/>
      <c r="L136" s="60">
        <v>299</v>
      </c>
    </row>
    <row r="137" spans="1:12" x14ac:dyDescent="0.2">
      <c r="A137" s="43" t="s">
        <v>232</v>
      </c>
      <c r="B137" s="43" t="s">
        <v>10</v>
      </c>
      <c r="C137" s="59">
        <v>697</v>
      </c>
      <c r="D137" s="59">
        <v>80</v>
      </c>
      <c r="E137" s="59">
        <v>51</v>
      </c>
      <c r="F137" s="59">
        <v>30</v>
      </c>
      <c r="G137" s="59">
        <v>9</v>
      </c>
      <c r="H137" s="59">
        <v>4</v>
      </c>
      <c r="I137" s="59">
        <v>1</v>
      </c>
      <c r="J137" s="59">
        <v>1</v>
      </c>
      <c r="K137" s="59">
        <v>5</v>
      </c>
      <c r="L137" s="60">
        <v>878</v>
      </c>
    </row>
    <row r="138" spans="1:12" x14ac:dyDescent="0.2">
      <c r="A138" s="43" t="s">
        <v>233</v>
      </c>
      <c r="B138" s="43" t="s">
        <v>10</v>
      </c>
      <c r="C138" s="59">
        <v>6585</v>
      </c>
      <c r="D138" s="59">
        <v>692</v>
      </c>
      <c r="E138" s="59">
        <v>354</v>
      </c>
      <c r="F138" s="59">
        <v>220</v>
      </c>
      <c r="G138" s="59">
        <v>68</v>
      </c>
      <c r="H138" s="59">
        <v>43</v>
      </c>
      <c r="I138" s="59">
        <v>5</v>
      </c>
      <c r="J138" s="59">
        <v>4</v>
      </c>
      <c r="K138" s="59">
        <v>3</v>
      </c>
      <c r="L138" s="60">
        <v>7974</v>
      </c>
    </row>
    <row r="139" spans="1:12" x14ac:dyDescent="0.2">
      <c r="A139" s="43" t="s">
        <v>234</v>
      </c>
      <c r="B139" s="43" t="s">
        <v>10</v>
      </c>
      <c r="C139" s="59">
        <v>6</v>
      </c>
      <c r="D139" s="59">
        <v>3</v>
      </c>
      <c r="E139" s="58"/>
      <c r="F139" s="59">
        <v>4</v>
      </c>
      <c r="G139" s="59">
        <v>6</v>
      </c>
      <c r="H139" s="59">
        <v>2</v>
      </c>
      <c r="I139" s="58"/>
      <c r="J139" s="58"/>
      <c r="K139" s="58"/>
      <c r="L139" s="60">
        <v>21</v>
      </c>
    </row>
    <row r="140" spans="1:12" x14ac:dyDescent="0.2">
      <c r="A140" s="43" t="s">
        <v>235</v>
      </c>
      <c r="B140" s="43" t="s">
        <v>10</v>
      </c>
      <c r="C140" s="59">
        <v>15</v>
      </c>
      <c r="D140" s="59">
        <v>4</v>
      </c>
      <c r="E140" s="59">
        <v>2</v>
      </c>
      <c r="F140" s="58"/>
      <c r="G140" s="59">
        <v>1</v>
      </c>
      <c r="H140" s="59">
        <v>1</v>
      </c>
      <c r="I140" s="58"/>
      <c r="J140" s="58"/>
      <c r="K140" s="58"/>
      <c r="L140" s="60">
        <v>23</v>
      </c>
    </row>
    <row r="141" spans="1:12" x14ac:dyDescent="0.2">
      <c r="A141" s="43"/>
      <c r="B141" s="43"/>
      <c r="C141" s="59"/>
      <c r="D141" s="59"/>
      <c r="E141" s="59"/>
      <c r="F141" s="58"/>
      <c r="G141" s="59"/>
      <c r="H141" s="59"/>
      <c r="I141" s="58"/>
      <c r="J141" s="58"/>
      <c r="K141" s="58"/>
      <c r="L141" s="60"/>
    </row>
    <row r="142" spans="1:12" x14ac:dyDescent="0.2">
      <c r="A142" s="43"/>
      <c r="B142" s="43"/>
      <c r="C142" s="60">
        <f>SUM(C131:C141)</f>
        <v>10377</v>
      </c>
      <c r="D142" s="60">
        <f t="shared" ref="D142:L142" si="7">SUM(D131:D141)</f>
        <v>1813</v>
      </c>
      <c r="E142" s="60">
        <f t="shared" si="7"/>
        <v>733</v>
      </c>
      <c r="F142" s="60">
        <f t="shared" si="7"/>
        <v>330</v>
      </c>
      <c r="G142" s="60">
        <f t="shared" si="7"/>
        <v>90</v>
      </c>
      <c r="H142" s="60">
        <f t="shared" si="7"/>
        <v>58</v>
      </c>
      <c r="I142" s="60">
        <f t="shared" si="7"/>
        <v>6</v>
      </c>
      <c r="J142" s="60">
        <f t="shared" si="7"/>
        <v>5</v>
      </c>
      <c r="K142" s="60">
        <f t="shared" si="7"/>
        <v>8</v>
      </c>
      <c r="L142" s="60">
        <f t="shared" si="7"/>
        <v>13420</v>
      </c>
    </row>
    <row r="143" spans="1:12" x14ac:dyDescent="0.2">
      <c r="A143" s="43"/>
      <c r="B143" s="43"/>
      <c r="C143" s="59"/>
      <c r="D143" s="59"/>
      <c r="E143" s="59"/>
      <c r="F143" s="58"/>
      <c r="G143" s="59"/>
      <c r="H143" s="59"/>
      <c r="I143" s="58"/>
      <c r="J143" s="58"/>
      <c r="K143" s="58"/>
      <c r="L143" s="60"/>
    </row>
    <row r="144" spans="1:12" x14ac:dyDescent="0.2">
      <c r="A144" s="43" t="s">
        <v>252</v>
      </c>
      <c r="B144" s="43" t="s">
        <v>10</v>
      </c>
      <c r="C144" s="58"/>
      <c r="D144" s="58"/>
      <c r="E144" s="58"/>
      <c r="F144" s="58"/>
      <c r="G144" s="58"/>
      <c r="H144" s="59">
        <v>1</v>
      </c>
      <c r="I144" s="58"/>
      <c r="J144" s="58"/>
      <c r="K144" s="58"/>
      <c r="L144" s="60">
        <v>1</v>
      </c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C146" s="66">
        <f>SUM(C144)</f>
        <v>0</v>
      </c>
      <c r="D146" s="65">
        <f t="shared" ref="D146:L146" si="8">SUM(D144)</f>
        <v>0</v>
      </c>
      <c r="E146" s="65">
        <f t="shared" si="8"/>
        <v>0</v>
      </c>
      <c r="F146" s="65">
        <f t="shared" si="8"/>
        <v>0</v>
      </c>
      <c r="G146" s="65">
        <f t="shared" si="8"/>
        <v>0</v>
      </c>
      <c r="H146" s="65">
        <f t="shared" si="8"/>
        <v>1</v>
      </c>
      <c r="I146" s="65">
        <f t="shared" si="8"/>
        <v>0</v>
      </c>
      <c r="J146" s="65">
        <f t="shared" si="8"/>
        <v>0</v>
      </c>
      <c r="K146" s="65">
        <f t="shared" si="8"/>
        <v>0</v>
      </c>
      <c r="L146" s="65">
        <f t="shared" si="8"/>
        <v>1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showZeros="0" workbookViewId="0">
      <pane ySplit="2145" topLeftCell="A7"/>
      <selection activeCell="A2" sqref="A2"/>
      <selection pane="bottomLeft" activeCell="N26" sqref="N26"/>
    </sheetView>
  </sheetViews>
  <sheetFormatPr baseColWidth="10" defaultColWidth="12.5703125" defaultRowHeight="12.75" customHeight="1" outlineLevelCol="1" x14ac:dyDescent="0.2"/>
  <cols>
    <col min="1" max="1" width="6.85546875" style="78" customWidth="1"/>
    <col min="2" max="2" width="4.140625" style="78" hidden="1" customWidth="1" outlineLevel="1"/>
    <col min="3" max="3" width="11.28515625" style="78" customWidth="1" collapsed="1"/>
    <col min="4" max="12" width="11.28515625" style="78" customWidth="1"/>
    <col min="13" max="16384" width="12.5703125" style="78"/>
  </cols>
  <sheetData>
    <row r="1" spans="1:12" s="69" customFormat="1" ht="17.25" customHeight="1" x14ac:dyDescent="0.2">
      <c r="A1" s="68" t="s">
        <v>255</v>
      </c>
      <c r="I1" s="70"/>
    </row>
    <row r="2" spans="1:12" s="69" customFormat="1" ht="12.75" customHeight="1" x14ac:dyDescent="0.2">
      <c r="I2" s="70"/>
    </row>
    <row r="3" spans="1:12" s="69" customFormat="1" ht="12.75" customHeight="1" x14ac:dyDescent="0.2">
      <c r="C3" s="71" t="s">
        <v>141</v>
      </c>
      <c r="D3" s="71"/>
      <c r="E3" s="71"/>
      <c r="F3" s="71"/>
      <c r="G3" s="71"/>
      <c r="H3" s="71"/>
      <c r="I3" s="71"/>
      <c r="J3" s="71"/>
      <c r="K3" s="71"/>
      <c r="L3" s="71"/>
    </row>
    <row r="4" spans="1:12" s="69" customFormat="1" ht="12.75" customHeight="1" x14ac:dyDescent="0.2">
      <c r="L4" s="70"/>
    </row>
    <row r="5" spans="1:12" s="69" customFormat="1" ht="12.75" customHeight="1" x14ac:dyDescent="0.2">
      <c r="C5" s="72" t="s">
        <v>0</v>
      </c>
      <c r="D5" s="72" t="s">
        <v>1</v>
      </c>
      <c r="E5" s="72" t="s">
        <v>2</v>
      </c>
      <c r="F5" s="73" t="s">
        <v>3</v>
      </c>
      <c r="G5" s="74" t="s">
        <v>4</v>
      </c>
      <c r="H5" s="74" t="s">
        <v>5</v>
      </c>
      <c r="I5" s="74" t="s">
        <v>6</v>
      </c>
      <c r="J5" s="74" t="s">
        <v>7</v>
      </c>
      <c r="K5" s="74" t="s">
        <v>8</v>
      </c>
      <c r="L5" s="75" t="s">
        <v>9</v>
      </c>
    </row>
    <row r="6" spans="1:12" s="69" customFormat="1" ht="12.75" customHeight="1" x14ac:dyDescent="0.2">
      <c r="C6" s="72"/>
      <c r="D6" s="72"/>
      <c r="E6" s="72"/>
      <c r="F6" s="73"/>
      <c r="G6" s="74"/>
      <c r="H6" s="74"/>
      <c r="I6" s="74"/>
      <c r="J6" s="74"/>
      <c r="K6" s="74"/>
      <c r="L6" s="75"/>
    </row>
    <row r="7" spans="1:12" ht="12.75" customHeight="1" x14ac:dyDescent="0.2">
      <c r="A7" s="69" t="s">
        <v>12</v>
      </c>
      <c r="B7" s="69" t="s">
        <v>100</v>
      </c>
      <c r="C7" s="76">
        <f>'Betriebe 7_2013'!C7*100/'Betriebe 7_2013'!$L7</f>
        <v>50.162866449511398</v>
      </c>
      <c r="D7" s="76">
        <f>'Betriebe 7_2013'!D7*100/'Betriebe 7_2013'!$L7</f>
        <v>16.286644951140065</v>
      </c>
      <c r="E7" s="76">
        <f>'Betriebe 7_2013'!E7*100/'Betriebe 7_2013'!$L7</f>
        <v>15.146579804560261</v>
      </c>
      <c r="F7" s="76">
        <f>'Betriebe 7_2013'!F7*100/'Betriebe 7_2013'!$L7</f>
        <v>12.62214983713355</v>
      </c>
      <c r="G7" s="76">
        <f>'Betriebe 7_2013'!G7*100/'Betriebe 7_2013'!$L7</f>
        <v>3.4201954397394139</v>
      </c>
      <c r="H7" s="76">
        <f>'Betriebe 7_2013'!H7*100/'Betriebe 7_2013'!$L7</f>
        <v>1.8729641693811074</v>
      </c>
      <c r="I7" s="76">
        <f>'Betriebe 7_2013'!I7*100/'Betriebe 7_2013'!$L7</f>
        <v>0.48859934853420195</v>
      </c>
      <c r="J7" s="76">
        <f>'Betriebe 7_2013'!J7*100/'Betriebe 7_2013'!$L7</f>
        <v>0</v>
      </c>
      <c r="K7" s="76">
        <f>'Betriebe 7_2013'!K7*100/'Betriebe 7_2013'!$L7</f>
        <v>0</v>
      </c>
      <c r="L7" s="77">
        <f>'Betriebe 7_2013'!L7*100/'Betriebe 7_2013'!$L7</f>
        <v>100</v>
      </c>
    </row>
    <row r="8" spans="1:12" ht="12.75" customHeight="1" x14ac:dyDescent="0.2">
      <c r="A8" s="69" t="s">
        <v>13</v>
      </c>
      <c r="B8" s="69" t="s">
        <v>100</v>
      </c>
      <c r="C8" s="76">
        <f>'Betriebe 7_2013'!C8*100/'Betriebe 7_2013'!$L8</f>
        <v>48.18181818181818</v>
      </c>
      <c r="D8" s="76">
        <f>'Betriebe 7_2013'!D8*100/'Betriebe 7_2013'!$L8</f>
        <v>27.272727272727273</v>
      </c>
      <c r="E8" s="76">
        <f>'Betriebe 7_2013'!E8*100/'Betriebe 7_2013'!$L8</f>
        <v>13.636363636363637</v>
      </c>
      <c r="F8" s="76">
        <f>'Betriebe 7_2013'!F8*100/'Betriebe 7_2013'!$L8</f>
        <v>8.1818181818181817</v>
      </c>
      <c r="G8" s="76">
        <f>'Betriebe 7_2013'!G8*100/'Betriebe 7_2013'!$L8</f>
        <v>2.7272727272727271</v>
      </c>
      <c r="H8" s="76">
        <f>'Betriebe 7_2013'!H8*100/'Betriebe 7_2013'!$L8</f>
        <v>0</v>
      </c>
      <c r="I8" s="76">
        <f>'Betriebe 7_2013'!I8*100/'Betriebe 7_2013'!$L8</f>
        <v>0</v>
      </c>
      <c r="J8" s="76">
        <f>'Betriebe 7_2013'!J8*100/'Betriebe 7_2013'!$L8</f>
        <v>0</v>
      </c>
      <c r="K8" s="76">
        <f>'Betriebe 7_2013'!K8*100/'Betriebe 7_2013'!$L8</f>
        <v>0</v>
      </c>
      <c r="L8" s="77">
        <f>'Betriebe 7_2013'!L8*100/'Betriebe 7_2013'!$L8</f>
        <v>100</v>
      </c>
    </row>
    <row r="9" spans="1:12" ht="12.75" customHeight="1" x14ac:dyDescent="0.2">
      <c r="A9" s="69" t="s">
        <v>14</v>
      </c>
      <c r="B9" s="69" t="s">
        <v>100</v>
      </c>
      <c r="C9" s="76">
        <f>'Betriebe 7_2013'!C9*100/'Betriebe 7_2013'!$L9</f>
        <v>43.457943925233643</v>
      </c>
      <c r="D9" s="76">
        <f>'Betriebe 7_2013'!D9*100/'Betriebe 7_2013'!$L9</f>
        <v>24.065420560747665</v>
      </c>
      <c r="E9" s="76">
        <f>'Betriebe 7_2013'!E9*100/'Betriebe 7_2013'!$L9</f>
        <v>19.158878504672899</v>
      </c>
      <c r="F9" s="76">
        <f>'Betriebe 7_2013'!F9*100/'Betriebe 7_2013'!$L9</f>
        <v>10.981308411214954</v>
      </c>
      <c r="G9" s="76">
        <f>'Betriebe 7_2013'!G9*100/'Betriebe 7_2013'!$L9</f>
        <v>1.6355140186915889</v>
      </c>
      <c r="H9" s="76">
        <f>'Betriebe 7_2013'!H9*100/'Betriebe 7_2013'!$L9</f>
        <v>0.7009345794392523</v>
      </c>
      <c r="I9" s="76">
        <f>'Betriebe 7_2013'!I9*100/'Betriebe 7_2013'!$L9</f>
        <v>0</v>
      </c>
      <c r="J9" s="76">
        <f>'Betriebe 7_2013'!J9*100/'Betriebe 7_2013'!$L9</f>
        <v>0</v>
      </c>
      <c r="K9" s="76">
        <f>'Betriebe 7_2013'!K9*100/'Betriebe 7_2013'!$L9</f>
        <v>0</v>
      </c>
      <c r="L9" s="77">
        <f>'Betriebe 7_2013'!L9*100/'Betriebe 7_2013'!$L9</f>
        <v>100</v>
      </c>
    </row>
    <row r="10" spans="1:12" ht="12.75" customHeight="1" x14ac:dyDescent="0.2">
      <c r="A10" s="69" t="s">
        <v>15</v>
      </c>
      <c r="B10" s="69" t="s">
        <v>100</v>
      </c>
      <c r="C10" s="76">
        <f>'Betriebe 7_2013'!C10*100/'Betriebe 7_2013'!$L10</f>
        <v>65.189873417721515</v>
      </c>
      <c r="D10" s="76">
        <f>'Betriebe 7_2013'!D10*100/'Betriebe 7_2013'!$L10</f>
        <v>19.620253164556964</v>
      </c>
      <c r="E10" s="76">
        <f>'Betriebe 7_2013'!E10*100/'Betriebe 7_2013'!$L10</f>
        <v>8.8607594936708853</v>
      </c>
      <c r="F10" s="76">
        <f>'Betriebe 7_2013'!F10*100/'Betriebe 7_2013'!$L10</f>
        <v>5.0632911392405067</v>
      </c>
      <c r="G10" s="76">
        <f>'Betriebe 7_2013'!G10*100/'Betriebe 7_2013'!$L10</f>
        <v>1.2658227848101267</v>
      </c>
      <c r="H10" s="76">
        <f>'Betriebe 7_2013'!H10*100/'Betriebe 7_2013'!$L10</f>
        <v>0</v>
      </c>
      <c r="I10" s="76">
        <f>'Betriebe 7_2013'!I10*100/'Betriebe 7_2013'!$L10</f>
        <v>0</v>
      </c>
      <c r="J10" s="76">
        <f>'Betriebe 7_2013'!J10*100/'Betriebe 7_2013'!$L10</f>
        <v>0</v>
      </c>
      <c r="K10" s="76">
        <f>'Betriebe 7_2013'!K10*100/'Betriebe 7_2013'!$L10</f>
        <v>0</v>
      </c>
      <c r="L10" s="77">
        <f>'Betriebe 7_2013'!L10*100/'Betriebe 7_2013'!$L10</f>
        <v>100</v>
      </c>
    </row>
    <row r="11" spans="1:12" ht="12.75" customHeight="1" x14ac:dyDescent="0.2">
      <c r="A11" s="69" t="s">
        <v>16</v>
      </c>
      <c r="B11" s="69" t="s">
        <v>100</v>
      </c>
      <c r="C11" s="76">
        <f>'Betriebe 7_2013'!C11*100/'Betriebe 7_2013'!$L11</f>
        <v>51.749539594843462</v>
      </c>
      <c r="D11" s="76">
        <f>'Betriebe 7_2013'!D11*100/'Betriebe 7_2013'!$L11</f>
        <v>24.677716390423573</v>
      </c>
      <c r="E11" s="76">
        <f>'Betriebe 7_2013'!E11*100/'Betriebe 7_2013'!$L11</f>
        <v>15.101289134438305</v>
      </c>
      <c r="F11" s="76">
        <f>'Betriebe 7_2013'!F11*100/'Betriebe 7_2013'!$L11</f>
        <v>7.3664825046040514</v>
      </c>
      <c r="G11" s="76">
        <f>'Betriebe 7_2013'!G11*100/'Betriebe 7_2013'!$L11</f>
        <v>0.73664825046040516</v>
      </c>
      <c r="H11" s="76">
        <f>'Betriebe 7_2013'!H11*100/'Betriebe 7_2013'!$L11</f>
        <v>0.36832412523020258</v>
      </c>
      <c r="I11" s="76">
        <f>'Betriebe 7_2013'!I11*100/'Betriebe 7_2013'!$L11</f>
        <v>0</v>
      </c>
      <c r="J11" s="76">
        <f>'Betriebe 7_2013'!J11*100/'Betriebe 7_2013'!$L11</f>
        <v>0</v>
      </c>
      <c r="K11" s="76">
        <f>'Betriebe 7_2013'!K11*100/'Betriebe 7_2013'!$L11</f>
        <v>0</v>
      </c>
      <c r="L11" s="77">
        <f>'Betriebe 7_2013'!L11*100/'Betriebe 7_2013'!$L11</f>
        <v>100</v>
      </c>
    </row>
    <row r="12" spans="1:12" ht="12.75" customHeight="1" x14ac:dyDescent="0.2">
      <c r="A12" s="69" t="s">
        <v>17</v>
      </c>
      <c r="B12" s="69" t="s">
        <v>100</v>
      </c>
      <c r="C12" s="76">
        <f>'Betriebe 7_2013'!C12*100/'Betriebe 7_2013'!$L12</f>
        <v>57.89473684210526</v>
      </c>
      <c r="D12" s="76">
        <f>'Betriebe 7_2013'!D12*100/'Betriebe 7_2013'!$L12</f>
        <v>20</v>
      </c>
      <c r="E12" s="76">
        <f>'Betriebe 7_2013'!E12*100/'Betriebe 7_2013'!$L12</f>
        <v>12.030075187969924</v>
      </c>
      <c r="F12" s="76">
        <f>'Betriebe 7_2013'!F12*100/'Betriebe 7_2013'!$L12</f>
        <v>7.3684210526315788</v>
      </c>
      <c r="G12" s="76">
        <f>'Betriebe 7_2013'!G12*100/'Betriebe 7_2013'!$L12</f>
        <v>2.1052631578947367</v>
      </c>
      <c r="H12" s="76">
        <f>'Betriebe 7_2013'!H12*100/'Betriebe 7_2013'!$L12</f>
        <v>0.60150375939849621</v>
      </c>
      <c r="I12" s="76">
        <f>'Betriebe 7_2013'!I12*100/'Betriebe 7_2013'!$L12</f>
        <v>0</v>
      </c>
      <c r="J12" s="76">
        <f>'Betriebe 7_2013'!J12*100/'Betriebe 7_2013'!$L12</f>
        <v>0</v>
      </c>
      <c r="K12" s="76">
        <f>'Betriebe 7_2013'!K12*100/'Betriebe 7_2013'!$L12</f>
        <v>0</v>
      </c>
      <c r="L12" s="77">
        <f>'Betriebe 7_2013'!L12*100/'Betriebe 7_2013'!$L12</f>
        <v>100</v>
      </c>
    </row>
    <row r="13" spans="1:12" ht="12.75" customHeight="1" x14ac:dyDescent="0.2">
      <c r="A13" s="69" t="s">
        <v>18</v>
      </c>
      <c r="B13" s="69" t="s">
        <v>100</v>
      </c>
      <c r="C13" s="76">
        <f>'Betriebe 7_2013'!C13*100/'Betriebe 7_2013'!$L13</f>
        <v>33.333333333333336</v>
      </c>
      <c r="D13" s="76">
        <f>'Betriebe 7_2013'!D13*100/'Betriebe 7_2013'!$L13</f>
        <v>27.604166666666668</v>
      </c>
      <c r="E13" s="76">
        <f>'Betriebe 7_2013'!E13*100/'Betriebe 7_2013'!$L13</f>
        <v>25</v>
      </c>
      <c r="F13" s="76">
        <f>'Betriebe 7_2013'!F13*100/'Betriebe 7_2013'!$L13</f>
        <v>10.9375</v>
      </c>
      <c r="G13" s="76">
        <f>'Betriebe 7_2013'!G13*100/'Betriebe 7_2013'!$L13</f>
        <v>2.6041666666666665</v>
      </c>
      <c r="H13" s="76">
        <f>'Betriebe 7_2013'!H13*100/'Betriebe 7_2013'!$L13</f>
        <v>0.52083333333333337</v>
      </c>
      <c r="I13" s="76">
        <f>'Betriebe 7_2013'!I13*100/'Betriebe 7_2013'!$L13</f>
        <v>0</v>
      </c>
      <c r="J13" s="76">
        <f>'Betriebe 7_2013'!J13*100/'Betriebe 7_2013'!$L13</f>
        <v>0</v>
      </c>
      <c r="K13" s="76">
        <f>'Betriebe 7_2013'!K13*100/'Betriebe 7_2013'!$L13</f>
        <v>0</v>
      </c>
      <c r="L13" s="77">
        <f>'Betriebe 7_2013'!L13*100/'Betriebe 7_2013'!$L13</f>
        <v>100</v>
      </c>
    </row>
    <row r="14" spans="1:12" ht="12.75" customHeight="1" x14ac:dyDescent="0.2">
      <c r="A14" s="69" t="s">
        <v>19</v>
      </c>
      <c r="B14" s="69" t="s">
        <v>100</v>
      </c>
      <c r="C14" s="76">
        <f>'Betriebe 7_2013'!C14*100/'Betriebe 7_2013'!$L14</f>
        <v>61.154273029966703</v>
      </c>
      <c r="D14" s="76">
        <f>'Betriebe 7_2013'!D14*100/'Betriebe 7_2013'!$L14</f>
        <v>20.310765815760266</v>
      </c>
      <c r="E14" s="76">
        <f>'Betriebe 7_2013'!E14*100/'Betriebe 7_2013'!$L14</f>
        <v>11.098779134295228</v>
      </c>
      <c r="F14" s="76">
        <f>'Betriebe 7_2013'!F14*100/'Betriebe 7_2013'!$L14</f>
        <v>5.9933407325194228</v>
      </c>
      <c r="G14" s="76">
        <f>'Betriebe 7_2013'!G14*100/'Betriebe 7_2013'!$L14</f>
        <v>1.1098779134295227</v>
      </c>
      <c r="H14" s="76">
        <f>'Betriebe 7_2013'!H14*100/'Betriebe 7_2013'!$L14</f>
        <v>0.22197558268590456</v>
      </c>
      <c r="I14" s="76">
        <f>'Betriebe 7_2013'!I14*100/'Betriebe 7_2013'!$L14</f>
        <v>0</v>
      </c>
      <c r="J14" s="76">
        <f>'Betriebe 7_2013'!J14*100/'Betriebe 7_2013'!$L14</f>
        <v>0.11098779134295228</v>
      </c>
      <c r="K14" s="76">
        <f>'Betriebe 7_2013'!K14*100/'Betriebe 7_2013'!$L14</f>
        <v>0</v>
      </c>
      <c r="L14" s="77">
        <f>'Betriebe 7_2013'!L14*100/'Betriebe 7_2013'!$L14</f>
        <v>100</v>
      </c>
    </row>
    <row r="15" spans="1:12" ht="12.75" customHeight="1" x14ac:dyDescent="0.2">
      <c r="A15" s="69" t="s">
        <v>20</v>
      </c>
      <c r="B15" s="69" t="s">
        <v>100</v>
      </c>
      <c r="C15" s="76">
        <f>'Betriebe 7_2013'!C15*100/'Betriebe 7_2013'!$L15</f>
        <v>56.92307692307692</v>
      </c>
      <c r="D15" s="76">
        <f>'Betriebe 7_2013'!D15*100/'Betriebe 7_2013'!$L15</f>
        <v>26.153846153846153</v>
      </c>
      <c r="E15" s="76">
        <f>'Betriebe 7_2013'!E15*100/'Betriebe 7_2013'!$L15</f>
        <v>12.307692307692308</v>
      </c>
      <c r="F15" s="76">
        <f>'Betriebe 7_2013'!F15*100/'Betriebe 7_2013'!$L15</f>
        <v>3.8461538461538463</v>
      </c>
      <c r="G15" s="76">
        <f>'Betriebe 7_2013'!G15*100/'Betriebe 7_2013'!$L15</f>
        <v>0.76923076923076927</v>
      </c>
      <c r="H15" s="76">
        <f>'Betriebe 7_2013'!H15*100/'Betriebe 7_2013'!$L15</f>
        <v>0</v>
      </c>
      <c r="I15" s="76">
        <f>'Betriebe 7_2013'!I15*100/'Betriebe 7_2013'!$L15</f>
        <v>0</v>
      </c>
      <c r="J15" s="76">
        <f>'Betriebe 7_2013'!J15*100/'Betriebe 7_2013'!$L15</f>
        <v>0</v>
      </c>
      <c r="K15" s="76">
        <f>'Betriebe 7_2013'!K15*100/'Betriebe 7_2013'!$L15</f>
        <v>0</v>
      </c>
      <c r="L15" s="77">
        <f>'Betriebe 7_2013'!L15*100/'Betriebe 7_2013'!$L15</f>
        <v>100</v>
      </c>
    </row>
    <row r="16" spans="1:12" ht="12.75" customHeight="1" x14ac:dyDescent="0.2">
      <c r="A16" s="69" t="s">
        <v>21</v>
      </c>
      <c r="B16" s="69" t="s">
        <v>100</v>
      </c>
      <c r="C16" s="76">
        <f>'Betriebe 7_2013'!C16*100/'Betriebe 7_2013'!$L16</f>
        <v>51.171875</v>
      </c>
      <c r="D16" s="76">
        <f>'Betriebe 7_2013'!D16*100/'Betriebe 7_2013'!$L16</f>
        <v>20.703125</v>
      </c>
      <c r="E16" s="76">
        <f>'Betriebe 7_2013'!E16*100/'Betriebe 7_2013'!$L16</f>
        <v>13.671875</v>
      </c>
      <c r="F16" s="76">
        <f>'Betriebe 7_2013'!F16*100/'Betriebe 7_2013'!$L16</f>
        <v>12.109375</v>
      </c>
      <c r="G16" s="76">
        <f>'Betriebe 7_2013'!G16*100/'Betriebe 7_2013'!$L16</f>
        <v>1.4322916666666667</v>
      </c>
      <c r="H16" s="76">
        <f>'Betriebe 7_2013'!H16*100/'Betriebe 7_2013'!$L16</f>
        <v>0.78125</v>
      </c>
      <c r="I16" s="76">
        <f>'Betriebe 7_2013'!I16*100/'Betriebe 7_2013'!$L16</f>
        <v>0.13020833333333334</v>
      </c>
      <c r="J16" s="76">
        <f>'Betriebe 7_2013'!J16*100/'Betriebe 7_2013'!$L16</f>
        <v>0</v>
      </c>
      <c r="K16" s="76">
        <f>'Betriebe 7_2013'!K16*100/'Betriebe 7_2013'!$L16</f>
        <v>0</v>
      </c>
      <c r="L16" s="77">
        <f>'Betriebe 7_2013'!L16*100/'Betriebe 7_2013'!$L16</f>
        <v>100</v>
      </c>
    </row>
    <row r="17" spans="1:12" ht="12.75" customHeight="1" x14ac:dyDescent="0.2">
      <c r="A17" s="69" t="s">
        <v>22</v>
      </c>
      <c r="B17" s="69" t="s">
        <v>100</v>
      </c>
      <c r="C17" s="76">
        <f>'Betriebe 7_2013'!C17*100/'Betriebe 7_2013'!$L17</f>
        <v>45.575221238938056</v>
      </c>
      <c r="D17" s="76">
        <f>'Betriebe 7_2013'!D17*100/'Betriebe 7_2013'!$L17</f>
        <v>25.221238938053098</v>
      </c>
      <c r="E17" s="76">
        <f>'Betriebe 7_2013'!E17*100/'Betriebe 7_2013'!$L17</f>
        <v>18.289085545722713</v>
      </c>
      <c r="F17" s="76">
        <f>'Betriebe 7_2013'!F17*100/'Betriebe 7_2013'!$L17</f>
        <v>8.2595870206489668</v>
      </c>
      <c r="G17" s="76">
        <f>'Betriebe 7_2013'!G17*100/'Betriebe 7_2013'!$L17</f>
        <v>1.6224188790560472</v>
      </c>
      <c r="H17" s="76">
        <f>'Betriebe 7_2013'!H17*100/'Betriebe 7_2013'!$L17</f>
        <v>0.88495575221238942</v>
      </c>
      <c r="I17" s="76">
        <f>'Betriebe 7_2013'!I17*100/'Betriebe 7_2013'!$L17</f>
        <v>0.14749262536873156</v>
      </c>
      <c r="J17" s="76">
        <f>'Betriebe 7_2013'!J17*100/'Betriebe 7_2013'!$L17</f>
        <v>0</v>
      </c>
      <c r="K17" s="76">
        <f>'Betriebe 7_2013'!K17*100/'Betriebe 7_2013'!$L17</f>
        <v>0</v>
      </c>
      <c r="L17" s="77">
        <f>'Betriebe 7_2013'!L17*100/'Betriebe 7_2013'!$L17</f>
        <v>100</v>
      </c>
    </row>
    <row r="18" spans="1:12" ht="12.75" customHeight="1" x14ac:dyDescent="0.2">
      <c r="A18" s="69" t="s">
        <v>23</v>
      </c>
      <c r="B18" s="69" t="s">
        <v>100</v>
      </c>
      <c r="C18" s="76">
        <f>'Betriebe 7_2013'!C18*100/'Betriebe 7_2013'!$L18</f>
        <v>53.503184713375795</v>
      </c>
      <c r="D18" s="76">
        <f>'Betriebe 7_2013'!D18*100/'Betriebe 7_2013'!$L18</f>
        <v>19.108280254777071</v>
      </c>
      <c r="E18" s="76">
        <f>'Betriebe 7_2013'!E18*100/'Betriebe 7_2013'!$L18</f>
        <v>14.267515923566879</v>
      </c>
      <c r="F18" s="76">
        <f>'Betriebe 7_2013'!F18*100/'Betriebe 7_2013'!$L18</f>
        <v>10.445859872611464</v>
      </c>
      <c r="G18" s="76">
        <f>'Betriebe 7_2013'!G18*100/'Betriebe 7_2013'!$L18</f>
        <v>1.5286624203821657</v>
      </c>
      <c r="H18" s="76">
        <f>'Betriebe 7_2013'!H18*100/'Betriebe 7_2013'!$L18</f>
        <v>1.0191082802547771</v>
      </c>
      <c r="I18" s="76">
        <f>'Betriebe 7_2013'!I18*100/'Betriebe 7_2013'!$L18</f>
        <v>0</v>
      </c>
      <c r="J18" s="76">
        <f>'Betriebe 7_2013'!J18*100/'Betriebe 7_2013'!$L18</f>
        <v>0.12738853503184713</v>
      </c>
      <c r="K18" s="76">
        <f>'Betriebe 7_2013'!K18*100/'Betriebe 7_2013'!$L18</f>
        <v>0</v>
      </c>
      <c r="L18" s="77">
        <f>'Betriebe 7_2013'!L18*100/'Betriebe 7_2013'!$L18</f>
        <v>100</v>
      </c>
    </row>
    <row r="19" spans="1:12" ht="12.75" customHeight="1" x14ac:dyDescent="0.2">
      <c r="A19" s="69" t="s">
        <v>149</v>
      </c>
      <c r="B19" s="69" t="s">
        <v>100</v>
      </c>
      <c r="C19" s="76">
        <f>'Betriebe 7_2013'!C19*100/'Betriebe 7_2013'!$L19</f>
        <v>31.764705882352942</v>
      </c>
      <c r="D19" s="76">
        <f>'Betriebe 7_2013'!D19*100/'Betriebe 7_2013'!$L19</f>
        <v>11.764705882352942</v>
      </c>
      <c r="E19" s="76">
        <f>'Betriebe 7_2013'!E19*100/'Betriebe 7_2013'!$L19</f>
        <v>17.647058823529413</v>
      </c>
      <c r="F19" s="76">
        <f>'Betriebe 7_2013'!F19*100/'Betriebe 7_2013'!$L19</f>
        <v>21.176470588235293</v>
      </c>
      <c r="G19" s="76">
        <f>'Betriebe 7_2013'!G19*100/'Betriebe 7_2013'!$L19</f>
        <v>11.764705882352942</v>
      </c>
      <c r="H19" s="76">
        <f>'Betriebe 7_2013'!H19*100/'Betriebe 7_2013'!$L19</f>
        <v>4.7058823529411766</v>
      </c>
      <c r="I19" s="76">
        <f>'Betriebe 7_2013'!I19*100/'Betriebe 7_2013'!$L19</f>
        <v>1.1764705882352942</v>
      </c>
      <c r="J19" s="76">
        <f>'Betriebe 7_2013'!J19*100/'Betriebe 7_2013'!$L19</f>
        <v>0</v>
      </c>
      <c r="K19" s="76">
        <f>'Betriebe 7_2013'!K19*100/'Betriebe 7_2013'!$L19</f>
        <v>0</v>
      </c>
      <c r="L19" s="77">
        <f>'Betriebe 7_2013'!L19*100/'Betriebe 7_2013'!$L19</f>
        <v>100</v>
      </c>
    </row>
    <row r="20" spans="1:12" ht="12.75" customHeight="1" x14ac:dyDescent="0.2">
      <c r="A20" s="69" t="s">
        <v>150</v>
      </c>
      <c r="B20" s="69" t="s">
        <v>100</v>
      </c>
      <c r="C20" s="76">
        <f>'Betriebe 7_2013'!C20*100/'Betriebe 7_2013'!$L20</f>
        <v>52.109704641350213</v>
      </c>
      <c r="D20" s="76">
        <f>'Betriebe 7_2013'!D20*100/'Betriebe 7_2013'!$L20</f>
        <v>21.729957805907173</v>
      </c>
      <c r="E20" s="76">
        <f>'Betriebe 7_2013'!E20*100/'Betriebe 7_2013'!$L20</f>
        <v>14.345991561181435</v>
      </c>
      <c r="F20" s="76">
        <f>'Betriebe 7_2013'!F20*100/'Betriebe 7_2013'!$L20</f>
        <v>8.2278481012658222</v>
      </c>
      <c r="G20" s="76">
        <f>'Betriebe 7_2013'!G20*100/'Betriebe 7_2013'!$L20</f>
        <v>2.7426160337552741</v>
      </c>
      <c r="H20" s="76">
        <f>'Betriebe 7_2013'!H20*100/'Betriebe 7_2013'!$L20</f>
        <v>0.63291139240506333</v>
      </c>
      <c r="I20" s="76">
        <f>'Betriebe 7_2013'!I20*100/'Betriebe 7_2013'!$L20</f>
        <v>0.2109704641350211</v>
      </c>
      <c r="J20" s="76">
        <f>'Betriebe 7_2013'!J20*100/'Betriebe 7_2013'!$L20</f>
        <v>0</v>
      </c>
      <c r="K20" s="76">
        <f>'Betriebe 7_2013'!K20*100/'Betriebe 7_2013'!$L20</f>
        <v>0</v>
      </c>
      <c r="L20" s="77">
        <f>'Betriebe 7_2013'!L20*100/'Betriebe 7_2013'!$L20</f>
        <v>100</v>
      </c>
    </row>
    <row r="21" spans="1:12" ht="12.75" customHeight="1" x14ac:dyDescent="0.2">
      <c r="A21" s="69" t="s">
        <v>24</v>
      </c>
      <c r="B21" s="69" t="s">
        <v>100</v>
      </c>
      <c r="C21" s="76">
        <f>'Betriebe 7_2013'!C21*100/'Betriebe 7_2013'!$L21</f>
        <v>52.110817941952504</v>
      </c>
      <c r="D21" s="76">
        <f>'Betriebe 7_2013'!D21*100/'Betriebe 7_2013'!$L21</f>
        <v>18.601583113456464</v>
      </c>
      <c r="E21" s="76">
        <f>'Betriebe 7_2013'!E21*100/'Betriebe 7_2013'!$L21</f>
        <v>15.567282321899736</v>
      </c>
      <c r="F21" s="76">
        <f>'Betriebe 7_2013'!F21*100/'Betriebe 7_2013'!$L21</f>
        <v>10.158311345646437</v>
      </c>
      <c r="G21" s="76">
        <f>'Betriebe 7_2013'!G21*100/'Betriebe 7_2013'!$L21</f>
        <v>3.0343007915567282</v>
      </c>
      <c r="H21" s="76">
        <f>'Betriebe 7_2013'!H21*100/'Betriebe 7_2013'!$L21</f>
        <v>0.39577836411609496</v>
      </c>
      <c r="I21" s="76">
        <f>'Betriebe 7_2013'!I21*100/'Betriebe 7_2013'!$L21</f>
        <v>0</v>
      </c>
      <c r="J21" s="76">
        <f>'Betriebe 7_2013'!J21*100/'Betriebe 7_2013'!$L21</f>
        <v>0.13192612137203166</v>
      </c>
      <c r="K21" s="76">
        <f>'Betriebe 7_2013'!K21*100/'Betriebe 7_2013'!$L21</f>
        <v>0</v>
      </c>
      <c r="L21" s="77">
        <f>'Betriebe 7_2013'!L21*100/'Betriebe 7_2013'!$L21</f>
        <v>100</v>
      </c>
    </row>
    <row r="22" spans="1:12" ht="12.75" customHeight="1" x14ac:dyDescent="0.2">
      <c r="A22" s="69" t="s">
        <v>25</v>
      </c>
      <c r="B22" s="69" t="s">
        <v>100</v>
      </c>
      <c r="C22" s="76">
        <f>'Betriebe 7_2013'!C22*100/'Betriebe 7_2013'!$L22</f>
        <v>79.850746268656721</v>
      </c>
      <c r="D22" s="76">
        <f>'Betriebe 7_2013'!D22*100/'Betriebe 7_2013'!$L22</f>
        <v>13.432835820895523</v>
      </c>
      <c r="E22" s="76">
        <f>'Betriebe 7_2013'!E22*100/'Betriebe 7_2013'!$L22</f>
        <v>3.7313432835820897</v>
      </c>
      <c r="F22" s="76">
        <f>'Betriebe 7_2013'!F22*100/'Betriebe 7_2013'!$L22</f>
        <v>2.9850746268656718</v>
      </c>
      <c r="G22" s="76">
        <f>'Betriebe 7_2013'!G22*100/'Betriebe 7_2013'!$L22</f>
        <v>0</v>
      </c>
      <c r="H22" s="76">
        <f>'Betriebe 7_2013'!H22*100/'Betriebe 7_2013'!$L22</f>
        <v>0</v>
      </c>
      <c r="I22" s="76">
        <f>'Betriebe 7_2013'!I22*100/'Betriebe 7_2013'!$L22</f>
        <v>0</v>
      </c>
      <c r="J22" s="76">
        <f>'Betriebe 7_2013'!J22*100/'Betriebe 7_2013'!$L22</f>
        <v>0</v>
      </c>
      <c r="K22" s="76">
        <f>'Betriebe 7_2013'!K22*100/'Betriebe 7_2013'!$L22</f>
        <v>0</v>
      </c>
      <c r="L22" s="77">
        <f>'Betriebe 7_2013'!L22*100/'Betriebe 7_2013'!$L22</f>
        <v>100</v>
      </c>
    </row>
    <row r="23" spans="1:12" ht="12.75" customHeight="1" x14ac:dyDescent="0.2">
      <c r="A23" s="69" t="s">
        <v>26</v>
      </c>
      <c r="B23" s="69" t="s">
        <v>100</v>
      </c>
      <c r="C23" s="76">
        <f>'Betriebe 7_2013'!C23*100/'Betriebe 7_2013'!$L23</f>
        <v>69.540229885057471</v>
      </c>
      <c r="D23" s="76">
        <f>'Betriebe 7_2013'!D23*100/'Betriebe 7_2013'!$L23</f>
        <v>18.96551724137931</v>
      </c>
      <c r="E23" s="76">
        <f>'Betriebe 7_2013'!E23*100/'Betriebe 7_2013'!$L23</f>
        <v>5.7471264367816088</v>
      </c>
      <c r="F23" s="76">
        <f>'Betriebe 7_2013'!F23*100/'Betriebe 7_2013'!$L23</f>
        <v>2.2988505747126435</v>
      </c>
      <c r="G23" s="76">
        <f>'Betriebe 7_2013'!G23*100/'Betriebe 7_2013'!$L23</f>
        <v>1.7241379310344827</v>
      </c>
      <c r="H23" s="76">
        <f>'Betriebe 7_2013'!H23*100/'Betriebe 7_2013'!$L23</f>
        <v>1.1494252873563218</v>
      </c>
      <c r="I23" s="76">
        <f>'Betriebe 7_2013'!I23*100/'Betriebe 7_2013'!$L23</f>
        <v>0.57471264367816088</v>
      </c>
      <c r="J23" s="76">
        <f>'Betriebe 7_2013'!J23*100/'Betriebe 7_2013'!$L23</f>
        <v>0</v>
      </c>
      <c r="K23" s="76">
        <f>'Betriebe 7_2013'!K23*100/'Betriebe 7_2013'!$L23</f>
        <v>0</v>
      </c>
      <c r="L23" s="77">
        <f>'Betriebe 7_2013'!L23*100/'Betriebe 7_2013'!$L23</f>
        <v>100</v>
      </c>
    </row>
    <row r="24" spans="1:12" ht="12.75" customHeight="1" x14ac:dyDescent="0.2">
      <c r="A24" s="69" t="s">
        <v>27</v>
      </c>
      <c r="B24" s="69" t="s">
        <v>100</v>
      </c>
      <c r="C24" s="76">
        <f>'Betriebe 7_2013'!C24*100/'Betriebe 7_2013'!$L24</f>
        <v>58.736059479553901</v>
      </c>
      <c r="D24" s="76">
        <f>'Betriebe 7_2013'!D24*100/'Betriebe 7_2013'!$L24</f>
        <v>22.676579925650557</v>
      </c>
      <c r="E24" s="76">
        <f>'Betriebe 7_2013'!E24*100/'Betriebe 7_2013'!$L24</f>
        <v>12.639405204460967</v>
      </c>
      <c r="F24" s="76">
        <f>'Betriebe 7_2013'!F24*100/'Betriebe 7_2013'!$L24</f>
        <v>3.7174721189591078</v>
      </c>
      <c r="G24" s="76">
        <f>'Betriebe 7_2013'!G24*100/'Betriebe 7_2013'!$L24</f>
        <v>2.2304832713754648</v>
      </c>
      <c r="H24" s="76">
        <f>'Betriebe 7_2013'!H24*100/'Betriebe 7_2013'!$L24</f>
        <v>0</v>
      </c>
      <c r="I24" s="76">
        <f>'Betriebe 7_2013'!I24*100/'Betriebe 7_2013'!$L24</f>
        <v>0</v>
      </c>
      <c r="J24" s="76">
        <f>'Betriebe 7_2013'!J24*100/'Betriebe 7_2013'!$L24</f>
        <v>0</v>
      </c>
      <c r="K24" s="76">
        <f>'Betriebe 7_2013'!K24*100/'Betriebe 7_2013'!$L24</f>
        <v>0</v>
      </c>
      <c r="L24" s="77">
        <f>'Betriebe 7_2013'!L24*100/'Betriebe 7_2013'!$L24</f>
        <v>100</v>
      </c>
    </row>
    <row r="25" spans="1:12" ht="12.75" customHeight="1" x14ac:dyDescent="0.2">
      <c r="A25" s="69" t="s">
        <v>28</v>
      </c>
      <c r="B25" s="69" t="s">
        <v>100</v>
      </c>
      <c r="C25" s="76">
        <f>'Betriebe 7_2013'!C25*100/'Betriebe 7_2013'!$L25</f>
        <v>40.221402214022142</v>
      </c>
      <c r="D25" s="76">
        <f>'Betriebe 7_2013'!D25*100/'Betriebe 7_2013'!$L25</f>
        <v>24.846248462484624</v>
      </c>
      <c r="E25" s="76">
        <f>'Betriebe 7_2013'!E25*100/'Betriebe 7_2013'!$L25</f>
        <v>18.450184501845019</v>
      </c>
      <c r="F25" s="76">
        <f>'Betriebe 7_2013'!F25*100/'Betriebe 7_2013'!$L25</f>
        <v>12.300123001230013</v>
      </c>
      <c r="G25" s="76">
        <f>'Betriebe 7_2013'!G25*100/'Betriebe 7_2013'!$L25</f>
        <v>1.968019680196802</v>
      </c>
      <c r="H25" s="76">
        <f>'Betriebe 7_2013'!H25*100/'Betriebe 7_2013'!$L25</f>
        <v>1.7220172201722017</v>
      </c>
      <c r="I25" s="76">
        <f>'Betriebe 7_2013'!I25*100/'Betriebe 7_2013'!$L25</f>
        <v>0.36900369003690037</v>
      </c>
      <c r="J25" s="76">
        <f>'Betriebe 7_2013'!J25*100/'Betriebe 7_2013'!$L25</f>
        <v>0.12300123001230012</v>
      </c>
      <c r="K25" s="76">
        <f>'Betriebe 7_2013'!K25*100/'Betriebe 7_2013'!$L25</f>
        <v>0</v>
      </c>
      <c r="L25" s="77">
        <f>'Betriebe 7_2013'!L25*100/'Betriebe 7_2013'!$L25</f>
        <v>100</v>
      </c>
    </row>
    <row r="26" spans="1:12" ht="12.75" customHeight="1" x14ac:dyDescent="0.2">
      <c r="A26" s="69" t="s">
        <v>29</v>
      </c>
      <c r="B26" s="69" t="s">
        <v>100</v>
      </c>
      <c r="C26" s="76">
        <f>'Betriebe 7_2013'!C26*100/'Betriebe 7_2013'!$L26</f>
        <v>88.383838383838381</v>
      </c>
      <c r="D26" s="76">
        <f>'Betriebe 7_2013'!D26*100/'Betriebe 7_2013'!$L26</f>
        <v>8.5858585858585865</v>
      </c>
      <c r="E26" s="76">
        <f>'Betriebe 7_2013'!E26*100/'Betriebe 7_2013'!$L26</f>
        <v>2.7777777777777777</v>
      </c>
      <c r="F26" s="76">
        <f>'Betriebe 7_2013'!F26*100/'Betriebe 7_2013'!$L26</f>
        <v>0</v>
      </c>
      <c r="G26" s="76">
        <f>'Betriebe 7_2013'!G26*100/'Betriebe 7_2013'!$L26</f>
        <v>0</v>
      </c>
      <c r="H26" s="76">
        <f>'Betriebe 7_2013'!H26*100/'Betriebe 7_2013'!$L26</f>
        <v>0.25252525252525254</v>
      </c>
      <c r="I26" s="76">
        <f>'Betriebe 7_2013'!I26*100/'Betriebe 7_2013'!$L26</f>
        <v>0</v>
      </c>
      <c r="J26" s="76">
        <f>'Betriebe 7_2013'!J26*100/'Betriebe 7_2013'!$L26</f>
        <v>0</v>
      </c>
      <c r="K26" s="76">
        <f>'Betriebe 7_2013'!K26*100/'Betriebe 7_2013'!$L26</f>
        <v>0</v>
      </c>
      <c r="L26" s="77">
        <f>'Betriebe 7_2013'!L26*100/'Betriebe 7_2013'!$L26</f>
        <v>100</v>
      </c>
    </row>
    <row r="27" spans="1:12" ht="12.75" customHeight="1" x14ac:dyDescent="0.2">
      <c r="A27" s="69" t="s">
        <v>30</v>
      </c>
      <c r="B27" s="69" t="s">
        <v>100</v>
      </c>
      <c r="C27" s="76">
        <f>'Betriebe 7_2013'!C27*100/'Betriebe 7_2013'!$L27</f>
        <v>61.660079051383399</v>
      </c>
      <c r="D27" s="76">
        <f>'Betriebe 7_2013'!D27*100/'Betriebe 7_2013'!$L27</f>
        <v>22.529644268774703</v>
      </c>
      <c r="E27" s="76">
        <f>'Betriebe 7_2013'!E27*100/'Betriebe 7_2013'!$L27</f>
        <v>11.462450592885375</v>
      </c>
      <c r="F27" s="76">
        <f>'Betriebe 7_2013'!F27*100/'Betriebe 7_2013'!$L27</f>
        <v>2.9644268774703559</v>
      </c>
      <c r="G27" s="76">
        <f>'Betriebe 7_2013'!G27*100/'Betriebe 7_2013'!$L27</f>
        <v>0.79051383399209485</v>
      </c>
      <c r="H27" s="76">
        <f>'Betriebe 7_2013'!H27*100/'Betriebe 7_2013'!$L27</f>
        <v>0.39525691699604742</v>
      </c>
      <c r="I27" s="76">
        <f>'Betriebe 7_2013'!I27*100/'Betriebe 7_2013'!$L27</f>
        <v>0</v>
      </c>
      <c r="J27" s="76">
        <f>'Betriebe 7_2013'!J27*100/'Betriebe 7_2013'!$L27</f>
        <v>0.19762845849802371</v>
      </c>
      <c r="K27" s="76">
        <f>'Betriebe 7_2013'!K27*100/'Betriebe 7_2013'!$L27</f>
        <v>0</v>
      </c>
      <c r="L27" s="77">
        <f>'Betriebe 7_2013'!L27*100/'Betriebe 7_2013'!$L27</f>
        <v>100</v>
      </c>
    </row>
    <row r="28" spans="1:12" ht="12.75" customHeight="1" x14ac:dyDescent="0.2">
      <c r="A28" s="69" t="s">
        <v>151</v>
      </c>
      <c r="B28" s="69" t="s">
        <v>100</v>
      </c>
      <c r="C28" s="76">
        <f>'Betriebe 7_2013'!C28*100/'Betriebe 7_2013'!$L28</f>
        <v>96.103896103896105</v>
      </c>
      <c r="D28" s="76">
        <f>'Betriebe 7_2013'!D28*100/'Betriebe 7_2013'!$L28</f>
        <v>2.5974025974025974</v>
      </c>
      <c r="E28" s="76">
        <f>'Betriebe 7_2013'!E28*100/'Betriebe 7_2013'!$L28</f>
        <v>0</v>
      </c>
      <c r="F28" s="76">
        <f>'Betriebe 7_2013'!F28*100/'Betriebe 7_2013'!$L28</f>
        <v>1.2987012987012987</v>
      </c>
      <c r="G28" s="76">
        <f>'Betriebe 7_2013'!G28*100/'Betriebe 7_2013'!$L28</f>
        <v>0</v>
      </c>
      <c r="H28" s="76">
        <f>'Betriebe 7_2013'!H28*100/'Betriebe 7_2013'!$L28</f>
        <v>0</v>
      </c>
      <c r="I28" s="76">
        <f>'Betriebe 7_2013'!I28*100/'Betriebe 7_2013'!$L28</f>
        <v>0</v>
      </c>
      <c r="J28" s="76">
        <f>'Betriebe 7_2013'!J28*100/'Betriebe 7_2013'!$L28</f>
        <v>0</v>
      </c>
      <c r="K28" s="76">
        <f>'Betriebe 7_2013'!K28*100/'Betriebe 7_2013'!$L28</f>
        <v>0</v>
      </c>
      <c r="L28" s="77">
        <f>'Betriebe 7_2013'!L28*100/'Betriebe 7_2013'!$L28</f>
        <v>100</v>
      </c>
    </row>
    <row r="29" spans="1:12" ht="12.75" customHeight="1" x14ac:dyDescent="0.2">
      <c r="A29" s="69" t="s">
        <v>31</v>
      </c>
      <c r="B29" s="69" t="s">
        <v>100</v>
      </c>
      <c r="C29" s="76">
        <f>'Betriebe 7_2013'!C29*100/'Betriebe 7_2013'!$L29</f>
        <v>62.622950819672134</v>
      </c>
      <c r="D29" s="76">
        <f>'Betriebe 7_2013'!D29*100/'Betriebe 7_2013'!$L29</f>
        <v>14.754098360655737</v>
      </c>
      <c r="E29" s="76">
        <f>'Betriebe 7_2013'!E29*100/'Betriebe 7_2013'!$L29</f>
        <v>10</v>
      </c>
      <c r="F29" s="76">
        <f>'Betriebe 7_2013'!F29*100/'Betriebe 7_2013'!$L29</f>
        <v>7.0491803278688527</v>
      </c>
      <c r="G29" s="76">
        <f>'Betriebe 7_2013'!G29*100/'Betriebe 7_2013'!$L29</f>
        <v>3.278688524590164</v>
      </c>
      <c r="H29" s="76">
        <f>'Betriebe 7_2013'!H29*100/'Betriebe 7_2013'!$L29</f>
        <v>1.639344262295082</v>
      </c>
      <c r="I29" s="76">
        <f>'Betriebe 7_2013'!I29*100/'Betriebe 7_2013'!$L29</f>
        <v>0.32786885245901637</v>
      </c>
      <c r="J29" s="76">
        <f>'Betriebe 7_2013'!J29*100/'Betriebe 7_2013'!$L29</f>
        <v>0.16393442622950818</v>
      </c>
      <c r="K29" s="76">
        <f>'Betriebe 7_2013'!K29*100/'Betriebe 7_2013'!$L29</f>
        <v>0.16393442622950818</v>
      </c>
      <c r="L29" s="77">
        <f>'Betriebe 7_2013'!L29*100/'Betriebe 7_2013'!$L29</f>
        <v>100</v>
      </c>
    </row>
    <row r="30" spans="1:12" ht="12.75" customHeight="1" x14ac:dyDescent="0.2">
      <c r="A30" s="69" t="s">
        <v>32</v>
      </c>
      <c r="B30" s="69" t="s">
        <v>100</v>
      </c>
      <c r="C30" s="76">
        <f>'Betriebe 7_2013'!C30*100/'Betriebe 7_2013'!$L30</f>
        <v>74.565756823821346</v>
      </c>
      <c r="D30" s="76">
        <f>'Betriebe 7_2013'!D30*100/'Betriebe 7_2013'!$L30</f>
        <v>18.734491315136477</v>
      </c>
      <c r="E30" s="76">
        <f>'Betriebe 7_2013'!E30*100/'Betriebe 7_2013'!$L30</f>
        <v>5.3349875930521096</v>
      </c>
      <c r="F30" s="76">
        <f>'Betriebe 7_2013'!F30*100/'Betriebe 7_2013'!$L30</f>
        <v>0.99255583126550873</v>
      </c>
      <c r="G30" s="76">
        <f>'Betriebe 7_2013'!G30*100/'Betriebe 7_2013'!$L30</f>
        <v>0.12406947890818859</v>
      </c>
      <c r="H30" s="76">
        <f>'Betriebe 7_2013'!H30*100/'Betriebe 7_2013'!$L30</f>
        <v>0.24813895781637718</v>
      </c>
      <c r="I30" s="76">
        <f>'Betriebe 7_2013'!I30*100/'Betriebe 7_2013'!$L30</f>
        <v>0</v>
      </c>
      <c r="J30" s="76">
        <f>'Betriebe 7_2013'!J30*100/'Betriebe 7_2013'!$L30</f>
        <v>0</v>
      </c>
      <c r="K30" s="76">
        <f>'Betriebe 7_2013'!K30*100/'Betriebe 7_2013'!$L30</f>
        <v>0</v>
      </c>
      <c r="L30" s="77">
        <f>'Betriebe 7_2013'!L30*100/'Betriebe 7_2013'!$L30</f>
        <v>100</v>
      </c>
    </row>
    <row r="31" spans="1:12" ht="12.75" customHeight="1" x14ac:dyDescent="0.2">
      <c r="A31" s="69" t="s">
        <v>152</v>
      </c>
      <c r="B31" s="69" t="s">
        <v>100</v>
      </c>
      <c r="C31" s="76">
        <f>'Betriebe 7_2013'!C31*100/'Betriebe 7_2013'!$L31</f>
        <v>58.503401360544217</v>
      </c>
      <c r="D31" s="76">
        <f>'Betriebe 7_2013'!D31*100/'Betriebe 7_2013'!$L31</f>
        <v>35.374149659863946</v>
      </c>
      <c r="E31" s="76">
        <f>'Betriebe 7_2013'!E31*100/'Betriebe 7_2013'!$L31</f>
        <v>6.1224489795918364</v>
      </c>
      <c r="F31" s="76">
        <f>'Betriebe 7_2013'!F31*100/'Betriebe 7_2013'!$L31</f>
        <v>0</v>
      </c>
      <c r="G31" s="76">
        <f>'Betriebe 7_2013'!G31*100/'Betriebe 7_2013'!$L31</f>
        <v>0</v>
      </c>
      <c r="H31" s="76">
        <f>'Betriebe 7_2013'!H31*100/'Betriebe 7_2013'!$L31</f>
        <v>0</v>
      </c>
      <c r="I31" s="76">
        <f>'Betriebe 7_2013'!I31*100/'Betriebe 7_2013'!$L31</f>
        <v>0</v>
      </c>
      <c r="J31" s="76">
        <f>'Betriebe 7_2013'!J31*100/'Betriebe 7_2013'!$L31</f>
        <v>0</v>
      </c>
      <c r="K31" s="76">
        <f>'Betriebe 7_2013'!K31*100/'Betriebe 7_2013'!$L31</f>
        <v>0</v>
      </c>
      <c r="L31" s="77">
        <f>'Betriebe 7_2013'!L31*100/'Betriebe 7_2013'!$L31</f>
        <v>100</v>
      </c>
    </row>
    <row r="32" spans="1:12" ht="12.75" customHeight="1" x14ac:dyDescent="0.2">
      <c r="A32" s="69" t="s">
        <v>153</v>
      </c>
      <c r="B32" s="69" t="s">
        <v>100</v>
      </c>
      <c r="C32" s="76">
        <f>'Betriebe 7_2013'!C32*100/'Betriebe 7_2013'!$L32</f>
        <v>57.142857142857146</v>
      </c>
      <c r="D32" s="76">
        <f>'Betriebe 7_2013'!D32*100/'Betriebe 7_2013'!$L32</f>
        <v>18.181818181818183</v>
      </c>
      <c r="E32" s="76">
        <f>'Betriebe 7_2013'!E32*100/'Betriebe 7_2013'!$L32</f>
        <v>20.779220779220779</v>
      </c>
      <c r="F32" s="76">
        <f>'Betriebe 7_2013'!F32*100/'Betriebe 7_2013'!$L32</f>
        <v>3.8961038961038961</v>
      </c>
      <c r="G32" s="76">
        <f>'Betriebe 7_2013'!G32*100/'Betriebe 7_2013'!$L32</f>
        <v>0</v>
      </c>
      <c r="H32" s="76">
        <f>'Betriebe 7_2013'!H32*100/'Betriebe 7_2013'!$L32</f>
        <v>0</v>
      </c>
      <c r="I32" s="76">
        <f>'Betriebe 7_2013'!I32*100/'Betriebe 7_2013'!$L32</f>
        <v>0</v>
      </c>
      <c r="J32" s="76">
        <f>'Betriebe 7_2013'!J32*100/'Betriebe 7_2013'!$L32</f>
        <v>0</v>
      </c>
      <c r="K32" s="76">
        <f>'Betriebe 7_2013'!K32*100/'Betriebe 7_2013'!$L32</f>
        <v>0</v>
      </c>
      <c r="L32" s="77">
        <f>'Betriebe 7_2013'!L32*100/'Betriebe 7_2013'!$L32</f>
        <v>100</v>
      </c>
    </row>
    <row r="33" spans="1:12" ht="12.75" customHeight="1" x14ac:dyDescent="0.2">
      <c r="A33" s="69" t="s">
        <v>154</v>
      </c>
      <c r="B33" s="69" t="s">
        <v>100</v>
      </c>
      <c r="C33" s="76">
        <f>'Betriebe 7_2013'!C33*100/'Betriebe 7_2013'!$L33</f>
        <v>71.450151057401811</v>
      </c>
      <c r="D33" s="76">
        <f>'Betriebe 7_2013'!D33*100/'Betriebe 7_2013'!$L33</f>
        <v>11.933534743202417</v>
      </c>
      <c r="E33" s="76">
        <f>'Betriebe 7_2013'!E33*100/'Betriebe 7_2013'!$L33</f>
        <v>5.6646525679758311</v>
      </c>
      <c r="F33" s="76">
        <f>'Betriebe 7_2013'!F33*100/'Betriebe 7_2013'!$L33</f>
        <v>6.1933534743202419</v>
      </c>
      <c r="G33" s="76">
        <f>'Betriebe 7_2013'!G33*100/'Betriebe 7_2013'!$L33</f>
        <v>1.8882175226586102</v>
      </c>
      <c r="H33" s="76">
        <f>'Betriebe 7_2013'!H33*100/'Betriebe 7_2013'!$L33</f>
        <v>1.8882175226586102</v>
      </c>
      <c r="I33" s="76">
        <f>'Betriebe 7_2013'!I33*100/'Betriebe 7_2013'!$L33</f>
        <v>0.60422960725075525</v>
      </c>
      <c r="J33" s="76">
        <f>'Betriebe 7_2013'!J33*100/'Betriebe 7_2013'!$L33</f>
        <v>0.22658610271903323</v>
      </c>
      <c r="K33" s="76">
        <f>'Betriebe 7_2013'!K33*100/'Betriebe 7_2013'!$L33</f>
        <v>0.15105740181268881</v>
      </c>
      <c r="L33" s="77">
        <f>'Betriebe 7_2013'!L33*100/'Betriebe 7_2013'!$L33</f>
        <v>100</v>
      </c>
    </row>
    <row r="34" spans="1:12" ht="12.75" customHeight="1" x14ac:dyDescent="0.2">
      <c r="A34" s="69"/>
      <c r="B34" s="69"/>
      <c r="C34" s="76"/>
      <c r="D34" s="76"/>
      <c r="E34" s="76"/>
      <c r="F34" s="76"/>
      <c r="G34" s="76"/>
      <c r="H34" s="76"/>
      <c r="I34" s="76"/>
      <c r="J34" s="76"/>
      <c r="K34" s="76"/>
      <c r="L34" s="77"/>
    </row>
    <row r="35" spans="1:12" ht="12.75" customHeight="1" x14ac:dyDescent="0.2">
      <c r="A35" s="69"/>
      <c r="B35" s="69"/>
      <c r="C35" s="77">
        <f>'Betriebe 7_2013'!C35*100/'Betriebe 7_2013'!$L35</f>
        <v>57.509821698398305</v>
      </c>
      <c r="D35" s="77">
        <f>'Betriebe 7_2013'!D35*100/'Betriebe 7_2013'!$L35</f>
        <v>19.37141130250831</v>
      </c>
      <c r="E35" s="77">
        <f>'Betriebe 7_2013'!E35*100/'Betriebe 7_2013'!$L35</f>
        <v>12.367784829253551</v>
      </c>
      <c r="F35" s="77">
        <f>'Betriebe 7_2013'!F35*100/'Betriebe 7_2013'!$L35</f>
        <v>7.7289211242067086</v>
      </c>
      <c r="G35" s="77">
        <f>'Betriebe 7_2013'!G35*100/'Betriebe 7_2013'!$L35</f>
        <v>1.8359020852221215</v>
      </c>
      <c r="H35" s="77">
        <f>'Betriebe 7_2013'!H35*100/'Betriebe 7_2013'!$L35</f>
        <v>0.9141734663040193</v>
      </c>
      <c r="I35" s="77">
        <f>'Betriebe 7_2013'!I35*100/'Betriebe 7_2013'!$L35</f>
        <v>0.18132366273798731</v>
      </c>
      <c r="J35" s="77">
        <f>'Betriebe 7_2013'!J35*100/'Betriebe 7_2013'!$L35</f>
        <v>6.7996373526745243E-2</v>
      </c>
      <c r="K35" s="77">
        <f>'Betriebe 7_2013'!K35*100/'Betriebe 7_2013'!$L35</f>
        <v>2.2665457842248413E-2</v>
      </c>
      <c r="L35" s="77">
        <f>'Betriebe 7_2013'!L35*100/'Betriebe 7_2013'!$L35</f>
        <v>100</v>
      </c>
    </row>
    <row r="36" spans="1:12" ht="12.75" customHeight="1" x14ac:dyDescent="0.2">
      <c r="A36" s="69"/>
      <c r="B36" s="69"/>
      <c r="C36" s="76"/>
      <c r="D36" s="76"/>
      <c r="E36" s="76"/>
      <c r="F36" s="76"/>
      <c r="G36" s="76"/>
      <c r="H36" s="76"/>
      <c r="I36" s="76"/>
      <c r="J36" s="76"/>
      <c r="K36" s="76"/>
      <c r="L36" s="77"/>
    </row>
    <row r="37" spans="1:12" ht="12.75" customHeight="1" x14ac:dyDescent="0.2">
      <c r="A37" s="69" t="s">
        <v>33</v>
      </c>
      <c r="B37" s="69" t="s">
        <v>100</v>
      </c>
      <c r="C37" s="76">
        <f>'Betriebe 7_2013'!C37*100/'Betriebe 7_2013'!$L37</f>
        <v>66.666666666666671</v>
      </c>
      <c r="D37" s="76">
        <f>'Betriebe 7_2013'!D37*100/'Betriebe 7_2013'!$L37</f>
        <v>0</v>
      </c>
      <c r="E37" s="76">
        <f>'Betriebe 7_2013'!E37*100/'Betriebe 7_2013'!$L37</f>
        <v>0</v>
      </c>
      <c r="F37" s="76">
        <f>'Betriebe 7_2013'!F37*100/'Betriebe 7_2013'!$L37</f>
        <v>0</v>
      </c>
      <c r="G37" s="76">
        <f>'Betriebe 7_2013'!G37*100/'Betriebe 7_2013'!$L37</f>
        <v>0</v>
      </c>
      <c r="H37" s="76">
        <f>'Betriebe 7_2013'!H37*100/'Betriebe 7_2013'!$L37</f>
        <v>33.333333333333336</v>
      </c>
      <c r="I37" s="76">
        <f>'Betriebe 7_2013'!I37*100/'Betriebe 7_2013'!$L37</f>
        <v>0</v>
      </c>
      <c r="J37" s="76">
        <f>'Betriebe 7_2013'!J37*100/'Betriebe 7_2013'!$L37</f>
        <v>0</v>
      </c>
      <c r="K37" s="76">
        <f>'Betriebe 7_2013'!K37*100/'Betriebe 7_2013'!$L37</f>
        <v>0</v>
      </c>
      <c r="L37" s="77">
        <f>'Betriebe 7_2013'!L37*100/'Betriebe 7_2013'!$L37</f>
        <v>100</v>
      </c>
    </row>
    <row r="38" spans="1:12" ht="12.75" customHeight="1" x14ac:dyDescent="0.2">
      <c r="A38" s="69" t="s">
        <v>34</v>
      </c>
      <c r="B38" s="69" t="s">
        <v>100</v>
      </c>
      <c r="C38" s="76">
        <f>'Betriebe 7_2013'!C38*100/'Betriebe 7_2013'!$L38</f>
        <v>0</v>
      </c>
      <c r="D38" s="76">
        <f>'Betriebe 7_2013'!D38*100/'Betriebe 7_2013'!$L38</f>
        <v>14.285714285714286</v>
      </c>
      <c r="E38" s="76">
        <f>'Betriebe 7_2013'!E38*100/'Betriebe 7_2013'!$L38</f>
        <v>42.857142857142854</v>
      </c>
      <c r="F38" s="76">
        <f>'Betriebe 7_2013'!F38*100/'Betriebe 7_2013'!$L38</f>
        <v>14.285714285714286</v>
      </c>
      <c r="G38" s="76">
        <f>'Betriebe 7_2013'!G38*100/'Betriebe 7_2013'!$L38</f>
        <v>0</v>
      </c>
      <c r="H38" s="76">
        <f>'Betriebe 7_2013'!H38*100/'Betriebe 7_2013'!$L38</f>
        <v>0</v>
      </c>
      <c r="I38" s="76">
        <f>'Betriebe 7_2013'!I38*100/'Betriebe 7_2013'!$L38</f>
        <v>0</v>
      </c>
      <c r="J38" s="76">
        <f>'Betriebe 7_2013'!J38*100/'Betriebe 7_2013'!$L38</f>
        <v>28.571428571428573</v>
      </c>
      <c r="K38" s="76">
        <f>'Betriebe 7_2013'!K38*100/'Betriebe 7_2013'!$L38</f>
        <v>0</v>
      </c>
      <c r="L38" s="77">
        <f>'Betriebe 7_2013'!L38*100/'Betriebe 7_2013'!$L38</f>
        <v>100</v>
      </c>
    </row>
    <row r="39" spans="1:12" ht="12.75" customHeight="1" x14ac:dyDescent="0.2">
      <c r="A39" s="69" t="s">
        <v>35</v>
      </c>
      <c r="B39" s="69" t="s">
        <v>100</v>
      </c>
      <c r="C39" s="76">
        <f>'Betriebe 7_2013'!C39*100/'Betriebe 7_2013'!$L39</f>
        <v>39.175257731958766</v>
      </c>
      <c r="D39" s="76">
        <f>'Betriebe 7_2013'!D39*100/'Betriebe 7_2013'!$L39</f>
        <v>16.494845360824741</v>
      </c>
      <c r="E39" s="76">
        <f>'Betriebe 7_2013'!E39*100/'Betriebe 7_2013'!$L39</f>
        <v>13.402061855670103</v>
      </c>
      <c r="F39" s="76">
        <f>'Betriebe 7_2013'!F39*100/'Betriebe 7_2013'!$L39</f>
        <v>12.371134020618557</v>
      </c>
      <c r="G39" s="76">
        <f>'Betriebe 7_2013'!G39*100/'Betriebe 7_2013'!$L39</f>
        <v>6.1855670103092786</v>
      </c>
      <c r="H39" s="76">
        <f>'Betriebe 7_2013'!H39*100/'Betriebe 7_2013'!$L39</f>
        <v>10.309278350515465</v>
      </c>
      <c r="I39" s="76">
        <f>'Betriebe 7_2013'!I39*100/'Betriebe 7_2013'!$L39</f>
        <v>2.0618556701030926</v>
      </c>
      <c r="J39" s="76">
        <f>'Betriebe 7_2013'!J39*100/'Betriebe 7_2013'!$L39</f>
        <v>0</v>
      </c>
      <c r="K39" s="76">
        <f>'Betriebe 7_2013'!K39*100/'Betriebe 7_2013'!$L39</f>
        <v>0</v>
      </c>
      <c r="L39" s="77">
        <f>'Betriebe 7_2013'!L39*100/'Betriebe 7_2013'!$L39</f>
        <v>100</v>
      </c>
    </row>
    <row r="40" spans="1:12" ht="12.75" customHeight="1" x14ac:dyDescent="0.2">
      <c r="A40" s="69" t="s">
        <v>36</v>
      </c>
      <c r="B40" s="69" t="s">
        <v>100</v>
      </c>
      <c r="C40" s="76">
        <f>'Betriebe 7_2013'!C40*100/'Betriebe 7_2013'!$L40</f>
        <v>36.363636363636367</v>
      </c>
      <c r="D40" s="76">
        <f>'Betriebe 7_2013'!D40*100/'Betriebe 7_2013'!$L40</f>
        <v>0</v>
      </c>
      <c r="E40" s="76">
        <f>'Betriebe 7_2013'!E40*100/'Betriebe 7_2013'!$L40</f>
        <v>0</v>
      </c>
      <c r="F40" s="76">
        <f>'Betriebe 7_2013'!F40*100/'Betriebe 7_2013'!$L40</f>
        <v>9.0909090909090917</v>
      </c>
      <c r="G40" s="76">
        <f>'Betriebe 7_2013'!G40*100/'Betriebe 7_2013'!$L40</f>
        <v>18.181818181818183</v>
      </c>
      <c r="H40" s="76">
        <f>'Betriebe 7_2013'!H40*100/'Betriebe 7_2013'!$L40</f>
        <v>18.181818181818183</v>
      </c>
      <c r="I40" s="76">
        <f>'Betriebe 7_2013'!I40*100/'Betriebe 7_2013'!$L40</f>
        <v>18.181818181818183</v>
      </c>
      <c r="J40" s="76">
        <f>'Betriebe 7_2013'!J40*100/'Betriebe 7_2013'!$L40</f>
        <v>0</v>
      </c>
      <c r="K40" s="76">
        <f>'Betriebe 7_2013'!K40*100/'Betriebe 7_2013'!$L40</f>
        <v>0</v>
      </c>
      <c r="L40" s="77">
        <f>'Betriebe 7_2013'!L40*100/'Betriebe 7_2013'!$L40</f>
        <v>100</v>
      </c>
    </row>
    <row r="41" spans="1:12" ht="12.75" customHeight="1" x14ac:dyDescent="0.2">
      <c r="A41" s="69" t="s">
        <v>37</v>
      </c>
      <c r="B41" s="69" t="s">
        <v>100</v>
      </c>
      <c r="C41" s="76">
        <f>'Betriebe 7_2013'!C41*100/'Betriebe 7_2013'!$L41</f>
        <v>35.9375</v>
      </c>
      <c r="D41" s="76">
        <f>'Betriebe 7_2013'!D41*100/'Betriebe 7_2013'!$L41</f>
        <v>9.375</v>
      </c>
      <c r="E41" s="76">
        <f>'Betriebe 7_2013'!E41*100/'Betriebe 7_2013'!$L41</f>
        <v>9.375</v>
      </c>
      <c r="F41" s="76">
        <f>'Betriebe 7_2013'!F41*100/'Betriebe 7_2013'!$L41</f>
        <v>16.40625</v>
      </c>
      <c r="G41" s="76">
        <f>'Betriebe 7_2013'!G41*100/'Betriebe 7_2013'!$L41</f>
        <v>6.25</v>
      </c>
      <c r="H41" s="76">
        <f>'Betriebe 7_2013'!H41*100/'Betriebe 7_2013'!$L41</f>
        <v>15.625</v>
      </c>
      <c r="I41" s="76">
        <f>'Betriebe 7_2013'!I41*100/'Betriebe 7_2013'!$L41</f>
        <v>4.6875</v>
      </c>
      <c r="J41" s="76">
        <f>'Betriebe 7_2013'!J41*100/'Betriebe 7_2013'!$L41</f>
        <v>2.34375</v>
      </c>
      <c r="K41" s="76">
        <f>'Betriebe 7_2013'!K41*100/'Betriebe 7_2013'!$L41</f>
        <v>0</v>
      </c>
      <c r="L41" s="77">
        <f>'Betriebe 7_2013'!L41*100/'Betriebe 7_2013'!$L41</f>
        <v>100</v>
      </c>
    </row>
    <row r="42" spans="1:12" ht="12.75" customHeight="1" x14ac:dyDescent="0.2">
      <c r="A42" s="69" t="s">
        <v>38</v>
      </c>
      <c r="B42" s="69" t="s">
        <v>100</v>
      </c>
      <c r="C42" s="76">
        <f>'Betriebe 7_2013'!C42*100/'Betriebe 7_2013'!$L42</f>
        <v>30</v>
      </c>
      <c r="D42" s="76">
        <f>'Betriebe 7_2013'!D42*100/'Betriebe 7_2013'!$L42</f>
        <v>0</v>
      </c>
      <c r="E42" s="76">
        <f>'Betriebe 7_2013'!E42*100/'Betriebe 7_2013'!$L42</f>
        <v>10</v>
      </c>
      <c r="F42" s="76">
        <f>'Betriebe 7_2013'!F42*100/'Betriebe 7_2013'!$L42</f>
        <v>0</v>
      </c>
      <c r="G42" s="76">
        <f>'Betriebe 7_2013'!G42*100/'Betriebe 7_2013'!$L42</f>
        <v>20</v>
      </c>
      <c r="H42" s="76">
        <f>'Betriebe 7_2013'!H42*100/'Betriebe 7_2013'!$L42</f>
        <v>10</v>
      </c>
      <c r="I42" s="76">
        <f>'Betriebe 7_2013'!I42*100/'Betriebe 7_2013'!$L42</f>
        <v>10</v>
      </c>
      <c r="J42" s="76">
        <f>'Betriebe 7_2013'!J42*100/'Betriebe 7_2013'!$L42</f>
        <v>20</v>
      </c>
      <c r="K42" s="76">
        <f>'Betriebe 7_2013'!K42*100/'Betriebe 7_2013'!$L42</f>
        <v>0</v>
      </c>
      <c r="L42" s="77">
        <f>'Betriebe 7_2013'!L42*100/'Betriebe 7_2013'!$L42</f>
        <v>100</v>
      </c>
    </row>
    <row r="43" spans="1:12" ht="12.75" customHeight="1" x14ac:dyDescent="0.2">
      <c r="A43" s="69" t="s">
        <v>39</v>
      </c>
      <c r="B43" s="69" t="s">
        <v>100</v>
      </c>
      <c r="C43" s="76">
        <f>'Betriebe 7_2013'!C43*100/'Betriebe 7_2013'!$L43</f>
        <v>18.518518518518519</v>
      </c>
      <c r="D43" s="76">
        <f>'Betriebe 7_2013'!D43*100/'Betriebe 7_2013'!$L43</f>
        <v>7.4074074074074074</v>
      </c>
      <c r="E43" s="76">
        <f>'Betriebe 7_2013'!E43*100/'Betriebe 7_2013'!$L43</f>
        <v>7.4074074074074074</v>
      </c>
      <c r="F43" s="76">
        <f>'Betriebe 7_2013'!F43*100/'Betriebe 7_2013'!$L43</f>
        <v>37.037037037037038</v>
      </c>
      <c r="G43" s="76">
        <f>'Betriebe 7_2013'!G43*100/'Betriebe 7_2013'!$L43</f>
        <v>7.4074074074074074</v>
      </c>
      <c r="H43" s="76">
        <f>'Betriebe 7_2013'!H43*100/'Betriebe 7_2013'!$L43</f>
        <v>18.518518518518519</v>
      </c>
      <c r="I43" s="76">
        <f>'Betriebe 7_2013'!I43*100/'Betriebe 7_2013'!$L43</f>
        <v>3.7037037037037037</v>
      </c>
      <c r="J43" s="76">
        <f>'Betriebe 7_2013'!J43*100/'Betriebe 7_2013'!$L43</f>
        <v>0</v>
      </c>
      <c r="K43" s="76">
        <f>'Betriebe 7_2013'!K43*100/'Betriebe 7_2013'!$L43</f>
        <v>0</v>
      </c>
      <c r="L43" s="77">
        <f>'Betriebe 7_2013'!L43*100/'Betriebe 7_2013'!$L43</f>
        <v>100</v>
      </c>
    </row>
    <row r="44" spans="1:12" ht="12.75" customHeight="1" x14ac:dyDescent="0.2">
      <c r="A44" s="69" t="s">
        <v>40</v>
      </c>
      <c r="B44" s="69" t="s">
        <v>100</v>
      </c>
      <c r="C44" s="76">
        <f>'Betriebe 7_2013'!C44*100/'Betriebe 7_2013'!$L44</f>
        <v>88.172043010752688</v>
      </c>
      <c r="D44" s="76">
        <f>'Betriebe 7_2013'!D44*100/'Betriebe 7_2013'!$L44</f>
        <v>6.4516129032258061</v>
      </c>
      <c r="E44" s="76">
        <f>'Betriebe 7_2013'!E44*100/'Betriebe 7_2013'!$L44</f>
        <v>2.150537634408602</v>
      </c>
      <c r="F44" s="76">
        <f>'Betriebe 7_2013'!F44*100/'Betriebe 7_2013'!$L44</f>
        <v>1.075268817204301</v>
      </c>
      <c r="G44" s="76">
        <f>'Betriebe 7_2013'!G44*100/'Betriebe 7_2013'!$L44</f>
        <v>2.150537634408602</v>
      </c>
      <c r="H44" s="76">
        <f>'Betriebe 7_2013'!H44*100/'Betriebe 7_2013'!$L44</f>
        <v>0</v>
      </c>
      <c r="I44" s="76">
        <f>'Betriebe 7_2013'!I44*100/'Betriebe 7_2013'!$L44</f>
        <v>0</v>
      </c>
      <c r="J44" s="76">
        <f>'Betriebe 7_2013'!J44*100/'Betriebe 7_2013'!$L44</f>
        <v>0</v>
      </c>
      <c r="K44" s="76">
        <f>'Betriebe 7_2013'!K44*100/'Betriebe 7_2013'!$L44</f>
        <v>0</v>
      </c>
      <c r="L44" s="77">
        <f>'Betriebe 7_2013'!L44*100/'Betriebe 7_2013'!$L44</f>
        <v>100</v>
      </c>
    </row>
    <row r="45" spans="1:12" ht="12.75" customHeight="1" x14ac:dyDescent="0.2">
      <c r="A45" s="69" t="s">
        <v>41</v>
      </c>
      <c r="B45" s="69" t="s">
        <v>100</v>
      </c>
      <c r="C45" s="76">
        <f>'Betriebe 7_2013'!C45*100/'Betriebe 7_2013'!$L45</f>
        <v>16.666666666666668</v>
      </c>
      <c r="D45" s="76">
        <f>'Betriebe 7_2013'!D45*100/'Betriebe 7_2013'!$L45</f>
        <v>16.666666666666668</v>
      </c>
      <c r="E45" s="76">
        <f>'Betriebe 7_2013'!E45*100/'Betriebe 7_2013'!$L45</f>
        <v>0</v>
      </c>
      <c r="F45" s="76">
        <f>'Betriebe 7_2013'!F45*100/'Betriebe 7_2013'!$L45</f>
        <v>5.5555555555555554</v>
      </c>
      <c r="G45" s="76">
        <f>'Betriebe 7_2013'!G45*100/'Betriebe 7_2013'!$L45</f>
        <v>11.111111111111111</v>
      </c>
      <c r="H45" s="76">
        <f>'Betriebe 7_2013'!H45*100/'Betriebe 7_2013'!$L45</f>
        <v>16.666666666666668</v>
      </c>
      <c r="I45" s="76">
        <f>'Betriebe 7_2013'!I45*100/'Betriebe 7_2013'!$L45</f>
        <v>5.5555555555555554</v>
      </c>
      <c r="J45" s="76">
        <f>'Betriebe 7_2013'!J45*100/'Betriebe 7_2013'!$L45</f>
        <v>16.666666666666668</v>
      </c>
      <c r="K45" s="76">
        <f>'Betriebe 7_2013'!K45*100/'Betriebe 7_2013'!$L45</f>
        <v>11.111111111111111</v>
      </c>
      <c r="L45" s="77">
        <f>'Betriebe 7_2013'!L45*100/'Betriebe 7_2013'!$L45</f>
        <v>100</v>
      </c>
    </row>
    <row r="46" spans="1:12" ht="12.75" customHeight="1" x14ac:dyDescent="0.2">
      <c r="A46" s="69" t="s">
        <v>143</v>
      </c>
      <c r="B46" s="69" t="s">
        <v>100</v>
      </c>
      <c r="C46" s="76">
        <f>'Betriebe 7_2013'!C46*100/'Betriebe 7_2013'!$L46</f>
        <v>51.592356687898089</v>
      </c>
      <c r="D46" s="76">
        <f>'Betriebe 7_2013'!D46*100/'Betriebe 7_2013'!$L46</f>
        <v>15.286624203821656</v>
      </c>
      <c r="E46" s="76">
        <f>'Betriebe 7_2013'!E46*100/'Betriebe 7_2013'!$L46</f>
        <v>10.828025477707007</v>
      </c>
      <c r="F46" s="76">
        <f>'Betriebe 7_2013'!F46*100/'Betriebe 7_2013'!$L46</f>
        <v>8.9171974522292992</v>
      </c>
      <c r="G46" s="76">
        <f>'Betriebe 7_2013'!G46*100/'Betriebe 7_2013'!$L46</f>
        <v>5.0955414012738851</v>
      </c>
      <c r="H46" s="76">
        <f>'Betriebe 7_2013'!H46*100/'Betriebe 7_2013'!$L46</f>
        <v>3.8216560509554141</v>
      </c>
      <c r="I46" s="76">
        <f>'Betriebe 7_2013'!I46*100/'Betriebe 7_2013'!$L46</f>
        <v>1.910828025477707</v>
      </c>
      <c r="J46" s="76">
        <f>'Betriebe 7_2013'!J46*100/'Betriebe 7_2013'!$L46</f>
        <v>1.910828025477707</v>
      </c>
      <c r="K46" s="76">
        <f>'Betriebe 7_2013'!K46*100/'Betriebe 7_2013'!$L46</f>
        <v>0.63694267515923564</v>
      </c>
      <c r="L46" s="77">
        <f>'Betriebe 7_2013'!L46*100/'Betriebe 7_2013'!$L46</f>
        <v>100</v>
      </c>
    </row>
    <row r="47" spans="1:12" ht="12.75" customHeight="1" x14ac:dyDescent="0.2">
      <c r="A47" s="69" t="s">
        <v>42</v>
      </c>
      <c r="B47" s="69" t="s">
        <v>100</v>
      </c>
      <c r="C47" s="76">
        <f>'Betriebe 7_2013'!C47*100/'Betriebe 7_2013'!$L47</f>
        <v>14.285714285714286</v>
      </c>
      <c r="D47" s="76">
        <f>'Betriebe 7_2013'!D47*100/'Betriebe 7_2013'!$L47</f>
        <v>6.3492063492063489</v>
      </c>
      <c r="E47" s="76">
        <f>'Betriebe 7_2013'!E47*100/'Betriebe 7_2013'!$L47</f>
        <v>14.285714285714286</v>
      </c>
      <c r="F47" s="76">
        <f>'Betriebe 7_2013'!F47*100/'Betriebe 7_2013'!$L47</f>
        <v>15.873015873015873</v>
      </c>
      <c r="G47" s="76">
        <f>'Betriebe 7_2013'!G47*100/'Betriebe 7_2013'!$L47</f>
        <v>17.460317460317459</v>
      </c>
      <c r="H47" s="76">
        <f>'Betriebe 7_2013'!H47*100/'Betriebe 7_2013'!$L47</f>
        <v>17.460317460317459</v>
      </c>
      <c r="I47" s="76">
        <f>'Betriebe 7_2013'!I47*100/'Betriebe 7_2013'!$L47</f>
        <v>11.111111111111111</v>
      </c>
      <c r="J47" s="76">
        <f>'Betriebe 7_2013'!J47*100/'Betriebe 7_2013'!$L47</f>
        <v>3.1746031746031744</v>
      </c>
      <c r="K47" s="76">
        <f>'Betriebe 7_2013'!K47*100/'Betriebe 7_2013'!$L47</f>
        <v>0</v>
      </c>
      <c r="L47" s="77">
        <f>'Betriebe 7_2013'!L47*100/'Betriebe 7_2013'!$L47</f>
        <v>100</v>
      </c>
    </row>
    <row r="48" spans="1:12" ht="12.75" customHeight="1" x14ac:dyDescent="0.2">
      <c r="A48" s="69" t="s">
        <v>43</v>
      </c>
      <c r="B48" s="69" t="s">
        <v>100</v>
      </c>
      <c r="C48" s="76">
        <f>'Betriebe 7_2013'!C48*100/'Betriebe 7_2013'!$L48</f>
        <v>31.914893617021278</v>
      </c>
      <c r="D48" s="76">
        <f>'Betriebe 7_2013'!D48*100/'Betriebe 7_2013'!$L48</f>
        <v>4.2553191489361701</v>
      </c>
      <c r="E48" s="76">
        <f>'Betriebe 7_2013'!E48*100/'Betriebe 7_2013'!$L48</f>
        <v>19.148936170212767</v>
      </c>
      <c r="F48" s="76">
        <f>'Betriebe 7_2013'!F48*100/'Betriebe 7_2013'!$L48</f>
        <v>21.276595744680851</v>
      </c>
      <c r="G48" s="76">
        <f>'Betriebe 7_2013'!G48*100/'Betriebe 7_2013'!$L48</f>
        <v>4.2553191489361701</v>
      </c>
      <c r="H48" s="76">
        <f>'Betriebe 7_2013'!H48*100/'Betriebe 7_2013'!$L48</f>
        <v>8.5106382978723403</v>
      </c>
      <c r="I48" s="76">
        <f>'Betriebe 7_2013'!I48*100/'Betriebe 7_2013'!$L48</f>
        <v>4.2553191489361701</v>
      </c>
      <c r="J48" s="76">
        <f>'Betriebe 7_2013'!J48*100/'Betriebe 7_2013'!$L48</f>
        <v>6.3829787234042552</v>
      </c>
      <c r="K48" s="76">
        <f>'Betriebe 7_2013'!K48*100/'Betriebe 7_2013'!$L48</f>
        <v>0</v>
      </c>
      <c r="L48" s="77">
        <f>'Betriebe 7_2013'!L48*100/'Betriebe 7_2013'!$L48</f>
        <v>100</v>
      </c>
    </row>
    <row r="49" spans="1:12" ht="12.75" customHeight="1" x14ac:dyDescent="0.2">
      <c r="A49" s="69" t="s">
        <v>44</v>
      </c>
      <c r="B49" s="69" t="s">
        <v>100</v>
      </c>
      <c r="C49" s="76">
        <f>'Betriebe 7_2013'!C49*100/'Betriebe 7_2013'!$L49</f>
        <v>71.559633027522935</v>
      </c>
      <c r="D49" s="76">
        <f>'Betriebe 7_2013'!D49*100/'Betriebe 7_2013'!$L49</f>
        <v>16.513761467889907</v>
      </c>
      <c r="E49" s="76">
        <f>'Betriebe 7_2013'!E49*100/'Betriebe 7_2013'!$L49</f>
        <v>4.5871559633027523</v>
      </c>
      <c r="F49" s="76">
        <f>'Betriebe 7_2013'!F49*100/'Betriebe 7_2013'!$L49</f>
        <v>1.834862385321101</v>
      </c>
      <c r="G49" s="76">
        <f>'Betriebe 7_2013'!G49*100/'Betriebe 7_2013'!$L49</f>
        <v>0.91743119266055051</v>
      </c>
      <c r="H49" s="76">
        <f>'Betriebe 7_2013'!H49*100/'Betriebe 7_2013'!$L49</f>
        <v>2.7522935779816513</v>
      </c>
      <c r="I49" s="76">
        <f>'Betriebe 7_2013'!I49*100/'Betriebe 7_2013'!$L49</f>
        <v>0</v>
      </c>
      <c r="J49" s="76">
        <f>'Betriebe 7_2013'!J49*100/'Betriebe 7_2013'!$L49</f>
        <v>0.91743119266055051</v>
      </c>
      <c r="K49" s="76">
        <f>'Betriebe 7_2013'!K49*100/'Betriebe 7_2013'!$L49</f>
        <v>0.91743119266055051</v>
      </c>
      <c r="L49" s="77">
        <f>'Betriebe 7_2013'!L49*100/'Betriebe 7_2013'!$L49</f>
        <v>100</v>
      </c>
    </row>
    <row r="50" spans="1:12" ht="12.75" customHeight="1" x14ac:dyDescent="0.2">
      <c r="A50" s="69" t="s">
        <v>45</v>
      </c>
      <c r="B50" s="69" t="s">
        <v>100</v>
      </c>
      <c r="C50" s="76">
        <f>'Betriebe 7_2013'!C50*100/'Betriebe 7_2013'!$L50</f>
        <v>26.666666666666668</v>
      </c>
      <c r="D50" s="76">
        <f>'Betriebe 7_2013'!D50*100/'Betriebe 7_2013'!$L50</f>
        <v>0</v>
      </c>
      <c r="E50" s="76">
        <f>'Betriebe 7_2013'!E50*100/'Betriebe 7_2013'!$L50</f>
        <v>6.666666666666667</v>
      </c>
      <c r="F50" s="76">
        <f>'Betriebe 7_2013'!F50*100/'Betriebe 7_2013'!$L50</f>
        <v>6.666666666666667</v>
      </c>
      <c r="G50" s="76">
        <f>'Betriebe 7_2013'!G50*100/'Betriebe 7_2013'!$L50</f>
        <v>20</v>
      </c>
      <c r="H50" s="76">
        <f>'Betriebe 7_2013'!H50*100/'Betriebe 7_2013'!$L50</f>
        <v>0</v>
      </c>
      <c r="I50" s="76">
        <f>'Betriebe 7_2013'!I50*100/'Betriebe 7_2013'!$L50</f>
        <v>40</v>
      </c>
      <c r="J50" s="76">
        <f>'Betriebe 7_2013'!J50*100/'Betriebe 7_2013'!$L50</f>
        <v>0</v>
      </c>
      <c r="K50" s="76">
        <f>'Betriebe 7_2013'!K50*100/'Betriebe 7_2013'!$L50</f>
        <v>0</v>
      </c>
      <c r="L50" s="77">
        <f>'Betriebe 7_2013'!L50*100/'Betriebe 7_2013'!$L50</f>
        <v>100</v>
      </c>
    </row>
    <row r="51" spans="1:12" ht="12.75" customHeight="1" x14ac:dyDescent="0.2">
      <c r="A51" s="69" t="s">
        <v>46</v>
      </c>
      <c r="B51" s="69" t="s">
        <v>100</v>
      </c>
      <c r="C51" s="76">
        <f>'Betriebe 7_2013'!C51*100/'Betriebe 7_2013'!$L51</f>
        <v>54.166666666666664</v>
      </c>
      <c r="D51" s="76">
        <f>'Betriebe 7_2013'!D51*100/'Betriebe 7_2013'!$L51</f>
        <v>0</v>
      </c>
      <c r="E51" s="76">
        <f>'Betriebe 7_2013'!E51*100/'Betriebe 7_2013'!$L51</f>
        <v>8.3333333333333339</v>
      </c>
      <c r="F51" s="76">
        <f>'Betriebe 7_2013'!F51*100/'Betriebe 7_2013'!$L51</f>
        <v>16.666666666666668</v>
      </c>
      <c r="G51" s="76">
        <f>'Betriebe 7_2013'!G51*100/'Betriebe 7_2013'!$L51</f>
        <v>8.3333333333333339</v>
      </c>
      <c r="H51" s="76">
        <f>'Betriebe 7_2013'!H51*100/'Betriebe 7_2013'!$L51</f>
        <v>4.166666666666667</v>
      </c>
      <c r="I51" s="76">
        <f>'Betriebe 7_2013'!I51*100/'Betriebe 7_2013'!$L51</f>
        <v>4.166666666666667</v>
      </c>
      <c r="J51" s="76">
        <f>'Betriebe 7_2013'!J51*100/'Betriebe 7_2013'!$L51</f>
        <v>4.166666666666667</v>
      </c>
      <c r="K51" s="76">
        <f>'Betriebe 7_2013'!K51*100/'Betriebe 7_2013'!$L51</f>
        <v>0</v>
      </c>
      <c r="L51" s="77">
        <f>'Betriebe 7_2013'!L51*100/'Betriebe 7_2013'!$L51</f>
        <v>100</v>
      </c>
    </row>
    <row r="52" spans="1:12" ht="12.75" customHeight="1" x14ac:dyDescent="0.2">
      <c r="A52" s="69" t="s">
        <v>155</v>
      </c>
      <c r="B52" s="69" t="s">
        <v>100</v>
      </c>
      <c r="C52" s="76">
        <f>'Betriebe 7_2013'!C52*100/'Betriebe 7_2013'!$L52</f>
        <v>28.417266187050359</v>
      </c>
      <c r="D52" s="76">
        <f>'Betriebe 7_2013'!D52*100/'Betriebe 7_2013'!$L52</f>
        <v>7.9136690647482011</v>
      </c>
      <c r="E52" s="76">
        <f>'Betriebe 7_2013'!E52*100/'Betriebe 7_2013'!$L52</f>
        <v>13.309352517985612</v>
      </c>
      <c r="F52" s="76">
        <f>'Betriebe 7_2013'!F52*100/'Betriebe 7_2013'!$L52</f>
        <v>15.107913669064748</v>
      </c>
      <c r="G52" s="76">
        <f>'Betriebe 7_2013'!G52*100/'Betriebe 7_2013'!$L52</f>
        <v>11.870503597122303</v>
      </c>
      <c r="H52" s="76">
        <f>'Betriebe 7_2013'!H52*100/'Betriebe 7_2013'!$L52</f>
        <v>13.669064748201439</v>
      </c>
      <c r="I52" s="76">
        <f>'Betriebe 7_2013'!I52*100/'Betriebe 7_2013'!$L52</f>
        <v>6.1151079136690649</v>
      </c>
      <c r="J52" s="76">
        <f>'Betriebe 7_2013'!J52*100/'Betriebe 7_2013'!$L52</f>
        <v>3.2374100719424459</v>
      </c>
      <c r="K52" s="76">
        <f>'Betriebe 7_2013'!K52*100/'Betriebe 7_2013'!$L52</f>
        <v>0.35971223021582732</v>
      </c>
      <c r="L52" s="77">
        <f>'Betriebe 7_2013'!L52*100/'Betriebe 7_2013'!$L52</f>
        <v>100</v>
      </c>
    </row>
    <row r="53" spans="1:12" ht="12.75" customHeight="1" x14ac:dyDescent="0.2">
      <c r="A53" s="69" t="s">
        <v>47</v>
      </c>
      <c r="B53" s="69" t="s">
        <v>100</v>
      </c>
      <c r="C53" s="76">
        <f>'Betriebe 7_2013'!C53*100/'Betriebe 7_2013'!$L53</f>
        <v>13.333333333333334</v>
      </c>
      <c r="D53" s="76">
        <f>'Betriebe 7_2013'!D53*100/'Betriebe 7_2013'!$L53</f>
        <v>6.666666666666667</v>
      </c>
      <c r="E53" s="76">
        <f>'Betriebe 7_2013'!E53*100/'Betriebe 7_2013'!$L53</f>
        <v>0</v>
      </c>
      <c r="F53" s="76">
        <f>'Betriebe 7_2013'!F53*100/'Betriebe 7_2013'!$L53</f>
        <v>0</v>
      </c>
      <c r="G53" s="76">
        <f>'Betriebe 7_2013'!G53*100/'Betriebe 7_2013'!$L53</f>
        <v>33.333333333333336</v>
      </c>
      <c r="H53" s="76">
        <f>'Betriebe 7_2013'!H53*100/'Betriebe 7_2013'!$L53</f>
        <v>20</v>
      </c>
      <c r="I53" s="76">
        <f>'Betriebe 7_2013'!I53*100/'Betriebe 7_2013'!$L53</f>
        <v>13.333333333333334</v>
      </c>
      <c r="J53" s="76">
        <f>'Betriebe 7_2013'!J53*100/'Betriebe 7_2013'!$L53</f>
        <v>6.666666666666667</v>
      </c>
      <c r="K53" s="76">
        <f>'Betriebe 7_2013'!K53*100/'Betriebe 7_2013'!$L53</f>
        <v>6.666666666666667</v>
      </c>
      <c r="L53" s="77">
        <f>'Betriebe 7_2013'!L53*100/'Betriebe 7_2013'!$L53</f>
        <v>100</v>
      </c>
    </row>
    <row r="54" spans="1:12" ht="12.75" customHeight="1" x14ac:dyDescent="0.2">
      <c r="A54" s="69" t="s">
        <v>156</v>
      </c>
      <c r="B54" s="69" t="s">
        <v>100</v>
      </c>
      <c r="C54" s="76">
        <f>'Betriebe 7_2013'!C54*100/'Betriebe 7_2013'!$L54</f>
        <v>31.818181818181817</v>
      </c>
      <c r="D54" s="76">
        <f>'Betriebe 7_2013'!D54*100/'Betriebe 7_2013'!$L54</f>
        <v>15.909090909090908</v>
      </c>
      <c r="E54" s="76">
        <f>'Betriebe 7_2013'!E54*100/'Betriebe 7_2013'!$L54</f>
        <v>4.5454545454545459</v>
      </c>
      <c r="F54" s="76">
        <f>'Betriebe 7_2013'!F54*100/'Betriebe 7_2013'!$L54</f>
        <v>15.909090909090908</v>
      </c>
      <c r="G54" s="76">
        <f>'Betriebe 7_2013'!G54*100/'Betriebe 7_2013'!$L54</f>
        <v>6.8181818181818183</v>
      </c>
      <c r="H54" s="76">
        <f>'Betriebe 7_2013'!H54*100/'Betriebe 7_2013'!$L54</f>
        <v>13.636363636363637</v>
      </c>
      <c r="I54" s="76">
        <f>'Betriebe 7_2013'!I54*100/'Betriebe 7_2013'!$L54</f>
        <v>4.5454545454545459</v>
      </c>
      <c r="J54" s="76">
        <f>'Betriebe 7_2013'!J54*100/'Betriebe 7_2013'!$L54</f>
        <v>6.8181818181818183</v>
      </c>
      <c r="K54" s="76">
        <f>'Betriebe 7_2013'!K54*100/'Betriebe 7_2013'!$L54</f>
        <v>0</v>
      </c>
      <c r="L54" s="77">
        <f>'Betriebe 7_2013'!L54*100/'Betriebe 7_2013'!$L54</f>
        <v>100</v>
      </c>
    </row>
    <row r="55" spans="1:12" ht="12.75" customHeight="1" x14ac:dyDescent="0.2">
      <c r="A55" s="69"/>
      <c r="B55" s="69"/>
      <c r="C55" s="76"/>
      <c r="D55" s="76"/>
      <c r="E55" s="76"/>
      <c r="F55" s="76"/>
      <c r="G55" s="76"/>
      <c r="H55" s="76"/>
      <c r="I55" s="76"/>
      <c r="J55" s="76"/>
      <c r="K55" s="76"/>
      <c r="L55" s="77"/>
    </row>
    <row r="56" spans="1:12" ht="12.75" customHeight="1" x14ac:dyDescent="0.2">
      <c r="A56" s="69"/>
      <c r="B56" s="69"/>
      <c r="C56" s="77">
        <f>'Betriebe 7_2013'!C56*100/'Betriebe 7_2013'!$L56</f>
        <v>41.901408450704224</v>
      </c>
      <c r="D56" s="77">
        <f>'Betriebe 7_2013'!D56*100/'Betriebe 7_2013'!$L56</f>
        <v>10.299295774647888</v>
      </c>
      <c r="E56" s="77">
        <f>'Betriebe 7_2013'!E56*100/'Betriebe 7_2013'!$L56</f>
        <v>9.8591549295774641</v>
      </c>
      <c r="F56" s="77">
        <f>'Betriebe 7_2013'!F56*100/'Betriebe 7_2013'!$L56</f>
        <v>11.971830985915492</v>
      </c>
      <c r="G56" s="77">
        <f>'Betriebe 7_2013'!G56*100/'Betriebe 7_2013'!$L56</f>
        <v>8.0985915492957741</v>
      </c>
      <c r="H56" s="77">
        <f>'Betriebe 7_2013'!H56*100/'Betriebe 7_2013'!$L56</f>
        <v>9.9471830985915499</v>
      </c>
      <c r="I56" s="77">
        <f>'Betriebe 7_2013'!I56*100/'Betriebe 7_2013'!$L56</f>
        <v>4.665492957746479</v>
      </c>
      <c r="J56" s="77">
        <f>'Betriebe 7_2013'!J56*100/'Betriebe 7_2013'!$L56</f>
        <v>2.7288732394366195</v>
      </c>
      <c r="K56" s="77">
        <f>'Betriebe 7_2013'!K56*100/'Betriebe 7_2013'!$L56</f>
        <v>0.528169014084507</v>
      </c>
      <c r="L56" s="77">
        <f>'Betriebe 7_2013'!L56*100/'Betriebe 7_2013'!$L56</f>
        <v>100</v>
      </c>
    </row>
    <row r="57" spans="1:12" ht="12.75" customHeight="1" x14ac:dyDescent="0.2">
      <c r="A57" s="69"/>
      <c r="B57" s="69"/>
      <c r="C57" s="76"/>
      <c r="D57" s="76"/>
      <c r="E57" s="76"/>
      <c r="F57" s="76"/>
      <c r="G57" s="76"/>
      <c r="H57" s="76"/>
      <c r="I57" s="76"/>
      <c r="J57" s="76"/>
      <c r="K57" s="76"/>
      <c r="L57" s="77"/>
    </row>
    <row r="58" spans="1:12" ht="12.75" customHeight="1" x14ac:dyDescent="0.2">
      <c r="A58" s="69" t="s">
        <v>157</v>
      </c>
      <c r="B58" s="69" t="s">
        <v>100</v>
      </c>
      <c r="C58" s="76">
        <f>'Betriebe 7_2013'!C58*100/'Betriebe 7_2013'!$L58</f>
        <v>61.054766734279916</v>
      </c>
      <c r="D58" s="76">
        <f>'Betriebe 7_2013'!D58*100/'Betriebe 7_2013'!$L58</f>
        <v>16.632860040567952</v>
      </c>
      <c r="E58" s="76">
        <f>'Betriebe 7_2013'!E58*100/'Betriebe 7_2013'!$L58</f>
        <v>11.663286004056795</v>
      </c>
      <c r="F58" s="76">
        <f>'Betriebe 7_2013'!F58*100/'Betriebe 7_2013'!$L58</f>
        <v>6.6937119675456387</v>
      </c>
      <c r="G58" s="76">
        <f>'Betriebe 7_2013'!G58*100/'Betriebe 7_2013'!$L58</f>
        <v>1.3184584178498986</v>
      </c>
      <c r="H58" s="76">
        <f>'Betriebe 7_2013'!H58*100/'Betriebe 7_2013'!$L58</f>
        <v>1.7241379310344827</v>
      </c>
      <c r="I58" s="76">
        <f>'Betriebe 7_2013'!I58*100/'Betriebe 7_2013'!$L58</f>
        <v>0</v>
      </c>
      <c r="J58" s="76">
        <f>'Betriebe 7_2013'!J58*100/'Betriebe 7_2013'!$L58</f>
        <v>0.40567951318458417</v>
      </c>
      <c r="K58" s="76">
        <f>'Betriebe 7_2013'!K58*100/'Betriebe 7_2013'!$L58</f>
        <v>0.50709939148073024</v>
      </c>
      <c r="L58" s="77">
        <f>'Betriebe 7_2013'!L58*100/'Betriebe 7_2013'!$L58</f>
        <v>100</v>
      </c>
    </row>
    <row r="59" spans="1:12" ht="12.75" customHeight="1" x14ac:dyDescent="0.2">
      <c r="A59" s="69" t="s">
        <v>48</v>
      </c>
      <c r="B59" s="69" t="s">
        <v>100</v>
      </c>
      <c r="C59" s="76">
        <f>'Betriebe 7_2013'!C59*100/'Betriebe 7_2013'!$L59</f>
        <v>86.192468619246867</v>
      </c>
      <c r="D59" s="76">
        <f>'Betriebe 7_2013'!D59*100/'Betriebe 7_2013'!$L59</f>
        <v>11.297071129707113</v>
      </c>
      <c r="E59" s="76">
        <f>'Betriebe 7_2013'!E59*100/'Betriebe 7_2013'!$L59</f>
        <v>1.6736401673640167</v>
      </c>
      <c r="F59" s="76">
        <f>'Betriebe 7_2013'!F59*100/'Betriebe 7_2013'!$L59</f>
        <v>0.41841004184100417</v>
      </c>
      <c r="G59" s="76">
        <f>'Betriebe 7_2013'!G59*100/'Betriebe 7_2013'!$L59</f>
        <v>0.20920502092050208</v>
      </c>
      <c r="H59" s="76">
        <f>'Betriebe 7_2013'!H59*100/'Betriebe 7_2013'!$L59</f>
        <v>0.20920502092050208</v>
      </c>
      <c r="I59" s="76">
        <f>'Betriebe 7_2013'!I59*100/'Betriebe 7_2013'!$L59</f>
        <v>0</v>
      </c>
      <c r="J59" s="76">
        <f>'Betriebe 7_2013'!J59*100/'Betriebe 7_2013'!$L59</f>
        <v>0</v>
      </c>
      <c r="K59" s="76">
        <f>'Betriebe 7_2013'!K59*100/'Betriebe 7_2013'!$L59</f>
        <v>0</v>
      </c>
      <c r="L59" s="77">
        <f>'Betriebe 7_2013'!L59*100/'Betriebe 7_2013'!$L59</f>
        <v>100</v>
      </c>
    </row>
    <row r="60" spans="1:12" ht="12.75" customHeight="1" x14ac:dyDescent="0.2">
      <c r="A60" s="69" t="s">
        <v>158</v>
      </c>
      <c r="B60" s="69" t="s">
        <v>100</v>
      </c>
      <c r="C60" s="76">
        <f>'Betriebe 7_2013'!C60*100/'Betriebe 7_2013'!$L60</f>
        <v>61.691542288557216</v>
      </c>
      <c r="D60" s="76">
        <f>'Betriebe 7_2013'!D60*100/'Betriebe 7_2013'!$L60</f>
        <v>17.412935323383085</v>
      </c>
      <c r="E60" s="76">
        <f>'Betriebe 7_2013'!E60*100/'Betriebe 7_2013'!$L60</f>
        <v>12.189054726368159</v>
      </c>
      <c r="F60" s="76">
        <f>'Betriebe 7_2013'!F60*100/'Betriebe 7_2013'!$L60</f>
        <v>4.4776119402985071</v>
      </c>
      <c r="G60" s="76">
        <f>'Betriebe 7_2013'!G60*100/'Betriebe 7_2013'!$L60</f>
        <v>1.7412935323383085</v>
      </c>
      <c r="H60" s="76">
        <f>'Betriebe 7_2013'!H60*100/'Betriebe 7_2013'!$L60</f>
        <v>1.4925373134328359</v>
      </c>
      <c r="I60" s="76">
        <f>'Betriebe 7_2013'!I60*100/'Betriebe 7_2013'!$L60</f>
        <v>0.24875621890547264</v>
      </c>
      <c r="J60" s="76">
        <f>'Betriebe 7_2013'!J60*100/'Betriebe 7_2013'!$L60</f>
        <v>0.74626865671641796</v>
      </c>
      <c r="K60" s="76">
        <f>'Betriebe 7_2013'!K60*100/'Betriebe 7_2013'!$L60</f>
        <v>0</v>
      </c>
      <c r="L60" s="77">
        <f>'Betriebe 7_2013'!L60*100/'Betriebe 7_2013'!$L60</f>
        <v>100</v>
      </c>
    </row>
    <row r="61" spans="1:12" ht="12.75" customHeight="1" x14ac:dyDescent="0.2">
      <c r="A61" s="69" t="s">
        <v>49</v>
      </c>
      <c r="B61" s="69" t="s">
        <v>100</v>
      </c>
      <c r="C61" s="76">
        <f>'Betriebe 7_2013'!C61*100/'Betriebe 7_2013'!$L61</f>
        <v>65.470852017937219</v>
      </c>
      <c r="D61" s="76">
        <f>'Betriebe 7_2013'!D61*100/'Betriebe 7_2013'!$L61</f>
        <v>16.143497757847534</v>
      </c>
      <c r="E61" s="76">
        <f>'Betriebe 7_2013'!E61*100/'Betriebe 7_2013'!$L61</f>
        <v>12.556053811659194</v>
      </c>
      <c r="F61" s="76">
        <f>'Betriebe 7_2013'!F61*100/'Betriebe 7_2013'!$L61</f>
        <v>4.9327354260089686</v>
      </c>
      <c r="G61" s="76">
        <f>'Betriebe 7_2013'!G61*100/'Betriebe 7_2013'!$L61</f>
        <v>0.89686098654708524</v>
      </c>
      <c r="H61" s="76">
        <f>'Betriebe 7_2013'!H61*100/'Betriebe 7_2013'!$L61</f>
        <v>0</v>
      </c>
      <c r="I61" s="76">
        <f>'Betriebe 7_2013'!I61*100/'Betriebe 7_2013'!$L61</f>
        <v>0</v>
      </c>
      <c r="J61" s="76">
        <f>'Betriebe 7_2013'!J61*100/'Betriebe 7_2013'!$L61</f>
        <v>0</v>
      </c>
      <c r="K61" s="76">
        <f>'Betriebe 7_2013'!K61*100/'Betriebe 7_2013'!$L61</f>
        <v>0</v>
      </c>
      <c r="L61" s="77">
        <f>'Betriebe 7_2013'!L61*100/'Betriebe 7_2013'!$L61</f>
        <v>100</v>
      </c>
    </row>
    <row r="62" spans="1:12" ht="12.75" customHeight="1" x14ac:dyDescent="0.2">
      <c r="A62" s="69" t="s">
        <v>50</v>
      </c>
      <c r="B62" s="69" t="s">
        <v>100</v>
      </c>
      <c r="C62" s="76">
        <f>'Betriebe 7_2013'!C62*100/'Betriebe 7_2013'!$L62</f>
        <v>63.018867924528301</v>
      </c>
      <c r="D62" s="76">
        <f>'Betriebe 7_2013'!D62*100/'Betriebe 7_2013'!$L62</f>
        <v>14.339622641509434</v>
      </c>
      <c r="E62" s="76">
        <f>'Betriebe 7_2013'!E62*100/'Betriebe 7_2013'!$L62</f>
        <v>10.943396226415095</v>
      </c>
      <c r="F62" s="76">
        <f>'Betriebe 7_2013'!F62*100/'Betriebe 7_2013'!$L62</f>
        <v>6.7924528301886795</v>
      </c>
      <c r="G62" s="76">
        <f>'Betriebe 7_2013'!G62*100/'Betriebe 7_2013'!$L62</f>
        <v>0.75471698113207553</v>
      </c>
      <c r="H62" s="76">
        <f>'Betriebe 7_2013'!H62*100/'Betriebe 7_2013'!$L62</f>
        <v>2.2641509433962264</v>
      </c>
      <c r="I62" s="76">
        <f>'Betriebe 7_2013'!I62*100/'Betriebe 7_2013'!$L62</f>
        <v>1.5094339622641511</v>
      </c>
      <c r="J62" s="76">
        <f>'Betriebe 7_2013'!J62*100/'Betriebe 7_2013'!$L62</f>
        <v>0.37735849056603776</v>
      </c>
      <c r="K62" s="76">
        <f>'Betriebe 7_2013'!K62*100/'Betriebe 7_2013'!$L62</f>
        <v>0</v>
      </c>
      <c r="L62" s="77">
        <f>'Betriebe 7_2013'!L62*100/'Betriebe 7_2013'!$L62</f>
        <v>100</v>
      </c>
    </row>
    <row r="63" spans="1:12" ht="12.75" customHeight="1" x14ac:dyDescent="0.2">
      <c r="A63" s="69" t="s">
        <v>51</v>
      </c>
      <c r="B63" s="69" t="s">
        <v>100</v>
      </c>
      <c r="C63" s="76">
        <f>'Betriebe 7_2013'!C63*100/'Betriebe 7_2013'!$L63</f>
        <v>66.055045871559628</v>
      </c>
      <c r="D63" s="76">
        <f>'Betriebe 7_2013'!D63*100/'Betriebe 7_2013'!$L63</f>
        <v>18.348623853211009</v>
      </c>
      <c r="E63" s="76">
        <f>'Betriebe 7_2013'!E63*100/'Betriebe 7_2013'!$L63</f>
        <v>8.2568807339449535</v>
      </c>
      <c r="F63" s="76">
        <f>'Betriebe 7_2013'!F63*100/'Betriebe 7_2013'!$L63</f>
        <v>4.5871559633027523</v>
      </c>
      <c r="G63" s="76">
        <f>'Betriebe 7_2013'!G63*100/'Betriebe 7_2013'!$L63</f>
        <v>1.834862385321101</v>
      </c>
      <c r="H63" s="76">
        <f>'Betriebe 7_2013'!H63*100/'Betriebe 7_2013'!$L63</f>
        <v>0.91743119266055051</v>
      </c>
      <c r="I63" s="76">
        <f>'Betriebe 7_2013'!I63*100/'Betriebe 7_2013'!$L63</f>
        <v>0</v>
      </c>
      <c r="J63" s="76">
        <f>'Betriebe 7_2013'!J63*100/'Betriebe 7_2013'!$L63</f>
        <v>0</v>
      </c>
      <c r="K63" s="76">
        <f>'Betriebe 7_2013'!K63*100/'Betriebe 7_2013'!$L63</f>
        <v>0</v>
      </c>
      <c r="L63" s="77">
        <f>'Betriebe 7_2013'!L63*100/'Betriebe 7_2013'!$L63</f>
        <v>100</v>
      </c>
    </row>
    <row r="64" spans="1:12" ht="12.75" customHeight="1" x14ac:dyDescent="0.2">
      <c r="A64" s="69" t="s">
        <v>52</v>
      </c>
      <c r="B64" s="69" t="s">
        <v>100</v>
      </c>
      <c r="C64" s="76">
        <f>'Betriebe 7_2013'!C64*100/'Betriebe 7_2013'!$L64</f>
        <v>85.714285714285708</v>
      </c>
      <c r="D64" s="76">
        <f>'Betriebe 7_2013'!D64*100/'Betriebe 7_2013'!$L64</f>
        <v>7.9365079365079367</v>
      </c>
      <c r="E64" s="76">
        <f>'Betriebe 7_2013'!E64*100/'Betriebe 7_2013'!$L64</f>
        <v>3.1746031746031744</v>
      </c>
      <c r="F64" s="76">
        <f>'Betriebe 7_2013'!F64*100/'Betriebe 7_2013'!$L64</f>
        <v>3.1746031746031744</v>
      </c>
      <c r="G64" s="76">
        <f>'Betriebe 7_2013'!G64*100/'Betriebe 7_2013'!$L64</f>
        <v>0</v>
      </c>
      <c r="H64" s="76">
        <f>'Betriebe 7_2013'!H64*100/'Betriebe 7_2013'!$L64</f>
        <v>0</v>
      </c>
      <c r="I64" s="76">
        <f>'Betriebe 7_2013'!I64*100/'Betriebe 7_2013'!$L64</f>
        <v>0</v>
      </c>
      <c r="J64" s="76">
        <f>'Betriebe 7_2013'!J64*100/'Betriebe 7_2013'!$L64</f>
        <v>0</v>
      </c>
      <c r="K64" s="76">
        <f>'Betriebe 7_2013'!K64*100/'Betriebe 7_2013'!$L64</f>
        <v>0</v>
      </c>
      <c r="L64" s="77">
        <f>'Betriebe 7_2013'!L64*100/'Betriebe 7_2013'!$L64</f>
        <v>100</v>
      </c>
    </row>
    <row r="65" spans="1:12" ht="12.75" customHeight="1" x14ac:dyDescent="0.2">
      <c r="A65" s="69" t="s">
        <v>53</v>
      </c>
      <c r="B65" s="69" t="s">
        <v>100</v>
      </c>
      <c r="C65" s="76">
        <f>'Betriebe 7_2013'!C65*100/'Betriebe 7_2013'!$L65</f>
        <v>73.333333333333329</v>
      </c>
      <c r="D65" s="76">
        <f>'Betriebe 7_2013'!D65*100/'Betriebe 7_2013'!$L65</f>
        <v>9.3333333333333339</v>
      </c>
      <c r="E65" s="76">
        <f>'Betriebe 7_2013'!E65*100/'Betriebe 7_2013'!$L65</f>
        <v>6.666666666666667</v>
      </c>
      <c r="F65" s="76">
        <f>'Betriebe 7_2013'!F65*100/'Betriebe 7_2013'!$L65</f>
        <v>7.333333333333333</v>
      </c>
      <c r="G65" s="76">
        <f>'Betriebe 7_2013'!G65*100/'Betriebe 7_2013'!$L65</f>
        <v>3.3333333333333335</v>
      </c>
      <c r="H65" s="76">
        <f>'Betriebe 7_2013'!H65*100/'Betriebe 7_2013'!$L65</f>
        <v>0</v>
      </c>
      <c r="I65" s="76">
        <f>'Betriebe 7_2013'!I65*100/'Betriebe 7_2013'!$L65</f>
        <v>0</v>
      </c>
      <c r="J65" s="76">
        <f>'Betriebe 7_2013'!J65*100/'Betriebe 7_2013'!$L65</f>
        <v>0</v>
      </c>
      <c r="K65" s="76">
        <f>'Betriebe 7_2013'!K65*100/'Betriebe 7_2013'!$L65</f>
        <v>0</v>
      </c>
      <c r="L65" s="77">
        <f>'Betriebe 7_2013'!L65*100/'Betriebe 7_2013'!$L65</f>
        <v>100</v>
      </c>
    </row>
    <row r="66" spans="1:12" ht="12.75" customHeight="1" x14ac:dyDescent="0.2">
      <c r="A66" s="69" t="s">
        <v>54</v>
      </c>
      <c r="B66" s="69" t="s">
        <v>100</v>
      </c>
      <c r="C66" s="76">
        <f>'Betriebe 7_2013'!C66*100/'Betriebe 7_2013'!$L66</f>
        <v>69.148936170212764</v>
      </c>
      <c r="D66" s="76">
        <f>'Betriebe 7_2013'!D66*100/'Betriebe 7_2013'!$L66</f>
        <v>14.990328820116055</v>
      </c>
      <c r="E66" s="76">
        <f>'Betriebe 7_2013'!E66*100/'Betriebe 7_2013'!$L66</f>
        <v>7.0599613152804643</v>
      </c>
      <c r="F66" s="76">
        <f>'Betriebe 7_2013'!F66*100/'Betriebe 7_2013'!$L66</f>
        <v>4.6421663442940035</v>
      </c>
      <c r="G66" s="76">
        <f>'Betriebe 7_2013'!G66*100/'Betriebe 7_2013'!$L66</f>
        <v>2.3210831721470018</v>
      </c>
      <c r="H66" s="76">
        <f>'Betriebe 7_2013'!H66*100/'Betriebe 7_2013'!$L66</f>
        <v>1.1605415860735009</v>
      </c>
      <c r="I66" s="76">
        <f>'Betriebe 7_2013'!I66*100/'Betriebe 7_2013'!$L66</f>
        <v>0.67698259187620891</v>
      </c>
      <c r="J66" s="76">
        <f>'Betriebe 7_2013'!J66*100/'Betriebe 7_2013'!$L66</f>
        <v>0</v>
      </c>
      <c r="K66" s="76">
        <f>'Betriebe 7_2013'!K66*100/'Betriebe 7_2013'!$L66</f>
        <v>0</v>
      </c>
      <c r="L66" s="77">
        <f>'Betriebe 7_2013'!L66*100/'Betriebe 7_2013'!$L66</f>
        <v>100</v>
      </c>
    </row>
    <row r="67" spans="1:12" ht="12.75" customHeight="1" x14ac:dyDescent="0.2">
      <c r="A67" s="69" t="s">
        <v>55</v>
      </c>
      <c r="B67" s="69" t="s">
        <v>100</v>
      </c>
      <c r="C67" s="76">
        <f>'Betriebe 7_2013'!C67*100/'Betriebe 7_2013'!$L67</f>
        <v>90</v>
      </c>
      <c r="D67" s="76">
        <f>'Betriebe 7_2013'!D67*100/'Betriebe 7_2013'!$L67</f>
        <v>6.25</v>
      </c>
      <c r="E67" s="76">
        <f>'Betriebe 7_2013'!E67*100/'Betriebe 7_2013'!$L67</f>
        <v>3.75</v>
      </c>
      <c r="F67" s="76">
        <f>'Betriebe 7_2013'!F67*100/'Betriebe 7_2013'!$L67</f>
        <v>0</v>
      </c>
      <c r="G67" s="76">
        <f>'Betriebe 7_2013'!G67*100/'Betriebe 7_2013'!$L67</f>
        <v>0</v>
      </c>
      <c r="H67" s="76">
        <f>'Betriebe 7_2013'!H67*100/'Betriebe 7_2013'!$L67</f>
        <v>0</v>
      </c>
      <c r="I67" s="76">
        <f>'Betriebe 7_2013'!I67*100/'Betriebe 7_2013'!$L67</f>
        <v>0</v>
      </c>
      <c r="J67" s="76">
        <f>'Betriebe 7_2013'!J67*100/'Betriebe 7_2013'!$L67</f>
        <v>0</v>
      </c>
      <c r="K67" s="76">
        <f>'Betriebe 7_2013'!K67*100/'Betriebe 7_2013'!$L67</f>
        <v>0</v>
      </c>
      <c r="L67" s="77">
        <f>'Betriebe 7_2013'!L67*100/'Betriebe 7_2013'!$L67</f>
        <v>100</v>
      </c>
    </row>
    <row r="68" spans="1:12" ht="12.75" customHeight="1" x14ac:dyDescent="0.2">
      <c r="A68" s="69" t="s">
        <v>56</v>
      </c>
      <c r="B68" s="69" t="s">
        <v>100</v>
      </c>
      <c r="C68" s="76">
        <f>'Betriebe 7_2013'!C68*100/'Betriebe 7_2013'!$L68</f>
        <v>72.727272727272734</v>
      </c>
      <c r="D68" s="76">
        <f>'Betriebe 7_2013'!D68*100/'Betriebe 7_2013'!$L68</f>
        <v>14.973262032085561</v>
      </c>
      <c r="E68" s="76">
        <f>'Betriebe 7_2013'!E68*100/'Betriebe 7_2013'!$L68</f>
        <v>7.4866310160427805</v>
      </c>
      <c r="F68" s="76">
        <f>'Betriebe 7_2013'!F68*100/'Betriebe 7_2013'!$L68</f>
        <v>2.6737967914438503</v>
      </c>
      <c r="G68" s="76">
        <f>'Betriebe 7_2013'!G68*100/'Betriebe 7_2013'!$L68</f>
        <v>1.0695187165775402</v>
      </c>
      <c r="H68" s="76">
        <f>'Betriebe 7_2013'!H68*100/'Betriebe 7_2013'!$L68</f>
        <v>1.0695187165775402</v>
      </c>
      <c r="I68" s="76">
        <f>'Betriebe 7_2013'!I68*100/'Betriebe 7_2013'!$L68</f>
        <v>0</v>
      </c>
      <c r="J68" s="76">
        <f>'Betriebe 7_2013'!J68*100/'Betriebe 7_2013'!$L68</f>
        <v>0</v>
      </c>
      <c r="K68" s="76">
        <f>'Betriebe 7_2013'!K68*100/'Betriebe 7_2013'!$L68</f>
        <v>0</v>
      </c>
      <c r="L68" s="77">
        <f>'Betriebe 7_2013'!L68*100/'Betriebe 7_2013'!$L68</f>
        <v>100</v>
      </c>
    </row>
    <row r="69" spans="1:12" ht="12.75" customHeight="1" x14ac:dyDescent="0.2">
      <c r="A69" s="69" t="s">
        <v>57</v>
      </c>
      <c r="B69" s="69" t="s">
        <v>100</v>
      </c>
      <c r="C69" s="76">
        <f>'Betriebe 7_2013'!C69*100/'Betriebe 7_2013'!$L69</f>
        <v>88.822355289421154</v>
      </c>
      <c r="D69" s="76">
        <f>'Betriebe 7_2013'!D69*100/'Betriebe 7_2013'!$L69</f>
        <v>7.7844311377245505</v>
      </c>
      <c r="E69" s="76">
        <f>'Betriebe 7_2013'!E69*100/'Betriebe 7_2013'!$L69</f>
        <v>2.3952095808383231</v>
      </c>
      <c r="F69" s="76">
        <f>'Betriebe 7_2013'!F69*100/'Betriebe 7_2013'!$L69</f>
        <v>0.79840319361277445</v>
      </c>
      <c r="G69" s="76">
        <f>'Betriebe 7_2013'!G69*100/'Betriebe 7_2013'!$L69</f>
        <v>0.19960079840319361</v>
      </c>
      <c r="H69" s="76">
        <f>'Betriebe 7_2013'!H69*100/'Betriebe 7_2013'!$L69</f>
        <v>0</v>
      </c>
      <c r="I69" s="76">
        <f>'Betriebe 7_2013'!I69*100/'Betriebe 7_2013'!$L69</f>
        <v>0</v>
      </c>
      <c r="J69" s="76">
        <f>'Betriebe 7_2013'!J69*100/'Betriebe 7_2013'!$L69</f>
        <v>0</v>
      </c>
      <c r="K69" s="76">
        <f>'Betriebe 7_2013'!K69*100/'Betriebe 7_2013'!$L69</f>
        <v>0</v>
      </c>
      <c r="L69" s="77">
        <f>'Betriebe 7_2013'!L69*100/'Betriebe 7_2013'!$L69</f>
        <v>100</v>
      </c>
    </row>
    <row r="70" spans="1:12" ht="12.75" customHeight="1" x14ac:dyDescent="0.2">
      <c r="A70" s="69" t="s">
        <v>58</v>
      </c>
      <c r="B70" s="69" t="s">
        <v>100</v>
      </c>
      <c r="C70" s="76">
        <f>'Betriebe 7_2013'!C70*100/'Betriebe 7_2013'!$L70</f>
        <v>76.470588235294116</v>
      </c>
      <c r="D70" s="76">
        <f>'Betriebe 7_2013'!D70*100/'Betriebe 7_2013'!$L70</f>
        <v>14.379084967320262</v>
      </c>
      <c r="E70" s="76">
        <f>'Betriebe 7_2013'!E70*100/'Betriebe 7_2013'!$L70</f>
        <v>8.4967320261437909</v>
      </c>
      <c r="F70" s="76">
        <f>'Betriebe 7_2013'!F70*100/'Betriebe 7_2013'!$L70</f>
        <v>0.65359477124183007</v>
      </c>
      <c r="G70" s="76">
        <f>'Betriebe 7_2013'!G70*100/'Betriebe 7_2013'!$L70</f>
        <v>0</v>
      </c>
      <c r="H70" s="76">
        <f>'Betriebe 7_2013'!H70*100/'Betriebe 7_2013'!$L70</f>
        <v>0</v>
      </c>
      <c r="I70" s="76">
        <f>'Betriebe 7_2013'!I70*100/'Betriebe 7_2013'!$L70</f>
        <v>0</v>
      </c>
      <c r="J70" s="76">
        <f>'Betriebe 7_2013'!J70*100/'Betriebe 7_2013'!$L70</f>
        <v>0</v>
      </c>
      <c r="K70" s="76">
        <f>'Betriebe 7_2013'!K70*100/'Betriebe 7_2013'!$L70</f>
        <v>0</v>
      </c>
      <c r="L70" s="77">
        <f>'Betriebe 7_2013'!L70*100/'Betriebe 7_2013'!$L70</f>
        <v>100</v>
      </c>
    </row>
    <row r="71" spans="1:12" ht="12.75" customHeight="1" x14ac:dyDescent="0.2">
      <c r="A71" s="69" t="s">
        <v>159</v>
      </c>
      <c r="B71" s="69" t="s">
        <v>100</v>
      </c>
      <c r="C71" s="76">
        <f>'Betriebe 7_2013'!C71*100/'Betriebe 7_2013'!$L71</f>
        <v>65</v>
      </c>
      <c r="D71" s="76">
        <f>'Betriebe 7_2013'!D71*100/'Betriebe 7_2013'!$L71</f>
        <v>16.911764705882351</v>
      </c>
      <c r="E71" s="76">
        <f>'Betriebe 7_2013'!E71*100/'Betriebe 7_2013'!$L71</f>
        <v>9.0441176470588243</v>
      </c>
      <c r="F71" s="76">
        <f>'Betriebe 7_2013'!F71*100/'Betriebe 7_2013'!$L71</f>
        <v>5.7352941176470589</v>
      </c>
      <c r="G71" s="76">
        <f>'Betriebe 7_2013'!G71*100/'Betriebe 7_2013'!$L71</f>
        <v>1.911764705882353</v>
      </c>
      <c r="H71" s="76">
        <f>'Betriebe 7_2013'!H71*100/'Betriebe 7_2013'!$L71</f>
        <v>1.0294117647058822</v>
      </c>
      <c r="I71" s="76">
        <f>'Betriebe 7_2013'!I71*100/'Betriebe 7_2013'!$L71</f>
        <v>0.14705882352941177</v>
      </c>
      <c r="J71" s="76">
        <f>'Betriebe 7_2013'!J71*100/'Betriebe 7_2013'!$L71</f>
        <v>0.14705882352941177</v>
      </c>
      <c r="K71" s="76">
        <f>'Betriebe 7_2013'!K71*100/'Betriebe 7_2013'!$L71</f>
        <v>7.3529411764705885E-2</v>
      </c>
      <c r="L71" s="77">
        <f>'Betriebe 7_2013'!L71*100/'Betriebe 7_2013'!$L71</f>
        <v>100</v>
      </c>
    </row>
    <row r="72" spans="1:12" ht="12.75" customHeight="1" x14ac:dyDescent="0.2">
      <c r="A72" s="69" t="s">
        <v>59</v>
      </c>
      <c r="B72" s="69" t="s">
        <v>100</v>
      </c>
      <c r="C72" s="76">
        <f>'Betriebe 7_2013'!C72*100/'Betriebe 7_2013'!$L72</f>
        <v>64.599483204134373</v>
      </c>
      <c r="D72" s="76">
        <f>'Betriebe 7_2013'!D72*100/'Betriebe 7_2013'!$L72</f>
        <v>18.26012058570198</v>
      </c>
      <c r="E72" s="76">
        <f>'Betriebe 7_2013'!E72*100/'Betriebe 7_2013'!$L72</f>
        <v>10.422049956933678</v>
      </c>
      <c r="F72" s="76">
        <f>'Betriebe 7_2013'!F72*100/'Betriebe 7_2013'!$L72</f>
        <v>5.2540913006029282</v>
      </c>
      <c r="G72" s="76">
        <f>'Betriebe 7_2013'!G72*100/'Betriebe 7_2013'!$L72</f>
        <v>1.0335917312661498</v>
      </c>
      <c r="H72" s="76">
        <f>'Betriebe 7_2013'!H72*100/'Betriebe 7_2013'!$L72</f>
        <v>0.34453057708871665</v>
      </c>
      <c r="I72" s="76">
        <f>'Betriebe 7_2013'!I72*100/'Betriebe 7_2013'!$L72</f>
        <v>0</v>
      </c>
      <c r="J72" s="76">
        <f>'Betriebe 7_2013'!J72*100/'Betriebe 7_2013'!$L72</f>
        <v>8.6132644272179162E-2</v>
      </c>
      <c r="K72" s="76">
        <f>'Betriebe 7_2013'!K72*100/'Betriebe 7_2013'!$L72</f>
        <v>0</v>
      </c>
      <c r="L72" s="77">
        <f>'Betriebe 7_2013'!L72*100/'Betriebe 7_2013'!$L72</f>
        <v>100</v>
      </c>
    </row>
    <row r="73" spans="1:12" ht="12.75" customHeight="1" x14ac:dyDescent="0.2">
      <c r="A73" s="69" t="s">
        <v>60</v>
      </c>
      <c r="B73" s="69" t="s">
        <v>100</v>
      </c>
      <c r="C73" s="76">
        <f>'Betriebe 7_2013'!C73*100/'Betriebe 7_2013'!$L73</f>
        <v>64.907651715039577</v>
      </c>
      <c r="D73" s="76">
        <f>'Betriebe 7_2013'!D73*100/'Betriebe 7_2013'!$L73</f>
        <v>13.588390501319262</v>
      </c>
      <c r="E73" s="76">
        <f>'Betriebe 7_2013'!E73*100/'Betriebe 7_2013'!$L73</f>
        <v>10.949868073878628</v>
      </c>
      <c r="F73" s="76">
        <f>'Betriebe 7_2013'!F73*100/'Betriebe 7_2013'!$L73</f>
        <v>7.9155672823218994</v>
      </c>
      <c r="G73" s="76">
        <f>'Betriebe 7_2013'!G73*100/'Betriebe 7_2013'!$L73</f>
        <v>1.187335092348285</v>
      </c>
      <c r="H73" s="76">
        <f>'Betriebe 7_2013'!H73*100/'Betriebe 7_2013'!$L73</f>
        <v>0.92348284960422167</v>
      </c>
      <c r="I73" s="76">
        <f>'Betriebe 7_2013'!I73*100/'Betriebe 7_2013'!$L73</f>
        <v>0.39577836411609496</v>
      </c>
      <c r="J73" s="76">
        <f>'Betriebe 7_2013'!J73*100/'Betriebe 7_2013'!$L73</f>
        <v>0.13192612137203166</v>
      </c>
      <c r="K73" s="76">
        <f>'Betriebe 7_2013'!K73*100/'Betriebe 7_2013'!$L73</f>
        <v>0</v>
      </c>
      <c r="L73" s="77">
        <f>'Betriebe 7_2013'!L73*100/'Betriebe 7_2013'!$L73</f>
        <v>100</v>
      </c>
    </row>
    <row r="74" spans="1:12" ht="12.75" customHeight="1" x14ac:dyDescent="0.2">
      <c r="A74" s="69" t="s">
        <v>61</v>
      </c>
      <c r="B74" s="69" t="s">
        <v>100</v>
      </c>
      <c r="C74" s="76">
        <f>'Betriebe 7_2013'!C74*100/'Betriebe 7_2013'!$L74</f>
        <v>70.517928286852595</v>
      </c>
      <c r="D74" s="76">
        <f>'Betriebe 7_2013'!D74*100/'Betriebe 7_2013'!$L74</f>
        <v>16.334661354581673</v>
      </c>
      <c r="E74" s="76">
        <f>'Betriebe 7_2013'!E74*100/'Betriebe 7_2013'!$L74</f>
        <v>8.3665338645418323</v>
      </c>
      <c r="F74" s="76">
        <f>'Betriebe 7_2013'!F74*100/'Betriebe 7_2013'!$L74</f>
        <v>3.5856573705179282</v>
      </c>
      <c r="G74" s="76">
        <f>'Betriebe 7_2013'!G74*100/'Betriebe 7_2013'!$L74</f>
        <v>0.79681274900398402</v>
      </c>
      <c r="H74" s="76">
        <f>'Betriebe 7_2013'!H74*100/'Betriebe 7_2013'!$L74</f>
        <v>0.39840637450199201</v>
      </c>
      <c r="I74" s="76">
        <f>'Betriebe 7_2013'!I74*100/'Betriebe 7_2013'!$L74</f>
        <v>0</v>
      </c>
      <c r="J74" s="76">
        <f>'Betriebe 7_2013'!J74*100/'Betriebe 7_2013'!$L74</f>
        <v>0</v>
      </c>
      <c r="K74" s="76">
        <f>'Betriebe 7_2013'!K74*100/'Betriebe 7_2013'!$L74</f>
        <v>0</v>
      </c>
      <c r="L74" s="77">
        <f>'Betriebe 7_2013'!L74*100/'Betriebe 7_2013'!$L74</f>
        <v>100</v>
      </c>
    </row>
    <row r="75" spans="1:12" ht="12.75" customHeight="1" x14ac:dyDescent="0.2">
      <c r="A75" s="69" t="s">
        <v>62</v>
      </c>
      <c r="B75" s="69" t="s">
        <v>100</v>
      </c>
      <c r="C75" s="76">
        <f>'Betriebe 7_2013'!C75*100/'Betriebe 7_2013'!$L75</f>
        <v>68.082368082368077</v>
      </c>
      <c r="D75" s="76">
        <f>'Betriebe 7_2013'!D75*100/'Betriebe 7_2013'!$L75</f>
        <v>15.958815958815959</v>
      </c>
      <c r="E75" s="76">
        <f>'Betriebe 7_2013'!E75*100/'Betriebe 7_2013'!$L75</f>
        <v>9.1377091377091375</v>
      </c>
      <c r="F75" s="76">
        <f>'Betriebe 7_2013'!F75*100/'Betriebe 7_2013'!$L75</f>
        <v>3.6036036036036037</v>
      </c>
      <c r="G75" s="76">
        <f>'Betriebe 7_2013'!G75*100/'Betriebe 7_2013'!$L75</f>
        <v>1.9305019305019304</v>
      </c>
      <c r="H75" s="76">
        <f>'Betriebe 7_2013'!H75*100/'Betriebe 7_2013'!$L75</f>
        <v>0.38610038610038611</v>
      </c>
      <c r="I75" s="76">
        <f>'Betriebe 7_2013'!I75*100/'Betriebe 7_2013'!$L75</f>
        <v>0.51480051480051481</v>
      </c>
      <c r="J75" s="76">
        <f>'Betriebe 7_2013'!J75*100/'Betriebe 7_2013'!$L75</f>
        <v>0.1287001287001287</v>
      </c>
      <c r="K75" s="76">
        <f>'Betriebe 7_2013'!K75*100/'Betriebe 7_2013'!$L75</f>
        <v>0.2574002574002574</v>
      </c>
      <c r="L75" s="77">
        <f>'Betriebe 7_2013'!L75*100/'Betriebe 7_2013'!$L75</f>
        <v>100</v>
      </c>
    </row>
    <row r="76" spans="1:12" ht="12.75" customHeight="1" x14ac:dyDescent="0.2">
      <c r="A76" s="69" t="s">
        <v>63</v>
      </c>
      <c r="B76" s="69" t="s">
        <v>100</v>
      </c>
      <c r="C76" s="76">
        <f>'Betriebe 7_2013'!C76*100/'Betriebe 7_2013'!$L76</f>
        <v>74.409448818897644</v>
      </c>
      <c r="D76" s="76">
        <f>'Betriebe 7_2013'!D76*100/'Betriebe 7_2013'!$L76</f>
        <v>14.173228346456693</v>
      </c>
      <c r="E76" s="76">
        <f>'Betriebe 7_2013'!E76*100/'Betriebe 7_2013'!$L76</f>
        <v>6.4960629921259843</v>
      </c>
      <c r="F76" s="76">
        <f>'Betriebe 7_2013'!F76*100/'Betriebe 7_2013'!$L76</f>
        <v>3.7401574803149606</v>
      </c>
      <c r="G76" s="76">
        <f>'Betriebe 7_2013'!G76*100/'Betriebe 7_2013'!$L76</f>
        <v>0.39370078740157483</v>
      </c>
      <c r="H76" s="76">
        <f>'Betriebe 7_2013'!H76*100/'Betriebe 7_2013'!$L76</f>
        <v>0.78740157480314965</v>
      </c>
      <c r="I76" s="76">
        <f>'Betriebe 7_2013'!I76*100/'Betriebe 7_2013'!$L76</f>
        <v>0</v>
      </c>
      <c r="J76" s="76">
        <f>'Betriebe 7_2013'!J76*100/'Betriebe 7_2013'!$L76</f>
        <v>0</v>
      </c>
      <c r="K76" s="76">
        <f>'Betriebe 7_2013'!K76*100/'Betriebe 7_2013'!$L76</f>
        <v>0</v>
      </c>
      <c r="L76" s="77">
        <f>'Betriebe 7_2013'!L76*100/'Betriebe 7_2013'!$L76</f>
        <v>100</v>
      </c>
    </row>
    <row r="77" spans="1:12" ht="12.75" customHeight="1" x14ac:dyDescent="0.2">
      <c r="A77" s="69" t="s">
        <v>64</v>
      </c>
      <c r="B77" s="69" t="s">
        <v>100</v>
      </c>
      <c r="C77" s="76">
        <f>'Betriebe 7_2013'!C77*100/'Betriebe 7_2013'!$L77</f>
        <v>68.674698795180717</v>
      </c>
      <c r="D77" s="76">
        <f>'Betriebe 7_2013'!D77*100/'Betriebe 7_2013'!$L77</f>
        <v>13.253012048192771</v>
      </c>
      <c r="E77" s="76">
        <f>'Betriebe 7_2013'!E77*100/'Betriebe 7_2013'!$L77</f>
        <v>9.6385542168674707</v>
      </c>
      <c r="F77" s="76">
        <f>'Betriebe 7_2013'!F77*100/'Betriebe 7_2013'!$L77</f>
        <v>6.024096385542169</v>
      </c>
      <c r="G77" s="76">
        <f>'Betriebe 7_2013'!G77*100/'Betriebe 7_2013'!$L77</f>
        <v>1.2048192771084338</v>
      </c>
      <c r="H77" s="76">
        <f>'Betriebe 7_2013'!H77*100/'Betriebe 7_2013'!$L77</f>
        <v>1.2048192771084338</v>
      </c>
      <c r="I77" s="76">
        <f>'Betriebe 7_2013'!I77*100/'Betriebe 7_2013'!$L77</f>
        <v>0</v>
      </c>
      <c r="J77" s="76">
        <f>'Betriebe 7_2013'!J77*100/'Betriebe 7_2013'!$L77</f>
        <v>0</v>
      </c>
      <c r="K77" s="76">
        <f>'Betriebe 7_2013'!K77*100/'Betriebe 7_2013'!$L77</f>
        <v>0</v>
      </c>
      <c r="L77" s="77">
        <f>'Betriebe 7_2013'!L77*100/'Betriebe 7_2013'!$L77</f>
        <v>100</v>
      </c>
    </row>
    <row r="78" spans="1:12" ht="12.75" customHeight="1" x14ac:dyDescent="0.2">
      <c r="A78" s="69" t="s">
        <v>65</v>
      </c>
      <c r="B78" s="69" t="s">
        <v>100</v>
      </c>
      <c r="C78" s="76">
        <f>'Betriebe 7_2013'!C78*100/'Betriebe 7_2013'!$L78</f>
        <v>92.89340101522842</v>
      </c>
      <c r="D78" s="76">
        <f>'Betriebe 7_2013'!D78*100/'Betriebe 7_2013'!$L78</f>
        <v>6.0913705583756341</v>
      </c>
      <c r="E78" s="76">
        <f>'Betriebe 7_2013'!E78*100/'Betriebe 7_2013'!$L78</f>
        <v>0.50761421319796951</v>
      </c>
      <c r="F78" s="76">
        <f>'Betriebe 7_2013'!F78*100/'Betriebe 7_2013'!$L78</f>
        <v>0.50761421319796951</v>
      </c>
      <c r="G78" s="76">
        <f>'Betriebe 7_2013'!G78*100/'Betriebe 7_2013'!$L78</f>
        <v>0</v>
      </c>
      <c r="H78" s="76">
        <f>'Betriebe 7_2013'!H78*100/'Betriebe 7_2013'!$L78</f>
        <v>0</v>
      </c>
      <c r="I78" s="76">
        <f>'Betriebe 7_2013'!I78*100/'Betriebe 7_2013'!$L78</f>
        <v>0</v>
      </c>
      <c r="J78" s="76">
        <f>'Betriebe 7_2013'!J78*100/'Betriebe 7_2013'!$L78</f>
        <v>0</v>
      </c>
      <c r="K78" s="76">
        <f>'Betriebe 7_2013'!K78*100/'Betriebe 7_2013'!$L78</f>
        <v>0</v>
      </c>
      <c r="L78" s="77">
        <f>'Betriebe 7_2013'!L78*100/'Betriebe 7_2013'!$L78</f>
        <v>100</v>
      </c>
    </row>
    <row r="79" spans="1:12" ht="12.75" customHeight="1" x14ac:dyDescent="0.2">
      <c r="A79" s="69"/>
      <c r="B79" s="69"/>
      <c r="C79" s="76"/>
      <c r="D79" s="76"/>
      <c r="E79" s="76"/>
      <c r="F79" s="76"/>
      <c r="G79" s="76"/>
      <c r="H79" s="76"/>
      <c r="I79" s="76"/>
      <c r="J79" s="76"/>
      <c r="K79" s="76"/>
      <c r="L79" s="77"/>
    </row>
    <row r="80" spans="1:12" ht="12.75" customHeight="1" x14ac:dyDescent="0.2">
      <c r="A80" s="69"/>
      <c r="B80" s="69"/>
      <c r="C80" s="77">
        <f>'Betriebe 7_2013'!C80*100/'Betriebe 7_2013'!$L80</f>
        <v>69.360477071766397</v>
      </c>
      <c r="D80" s="77">
        <f>'Betriebe 7_2013'!D80*100/'Betriebe 7_2013'!$L80</f>
        <v>14.959901295496607</v>
      </c>
      <c r="E80" s="77">
        <f>'Betriebe 7_2013'!E80*100/'Betriebe 7_2013'!$L80</f>
        <v>8.4926999794365621</v>
      </c>
      <c r="F80" s="77">
        <f>'Betriebe 7_2013'!F80*100/'Betriebe 7_2013'!$L80</f>
        <v>4.6473370347522103</v>
      </c>
      <c r="G80" s="77">
        <f>'Betriebe 7_2013'!G80*100/'Betriebe 7_2013'!$L80</f>
        <v>1.2954966070326959</v>
      </c>
      <c r="H80" s="77">
        <f>'Betriebe 7_2013'!H80*100/'Betriebe 7_2013'!$L80</f>
        <v>0.81225580917129347</v>
      </c>
      <c r="I80" s="77">
        <f>'Betriebe 7_2013'!I80*100/'Betriebe 7_2013'!$L80</f>
        <v>0.21591610117211599</v>
      </c>
      <c r="J80" s="77">
        <f>'Betriebe 7_2013'!J80*100/'Betriebe 7_2013'!$L80</f>
        <v>0.13366234834464322</v>
      </c>
      <c r="K80" s="77">
        <f>'Betriebe 7_2013'!K80*100/'Betriebe 7_2013'!$L80</f>
        <v>8.2253752827472756E-2</v>
      </c>
      <c r="L80" s="77">
        <f>'Betriebe 7_2013'!L80*100/'Betriebe 7_2013'!$L80</f>
        <v>100</v>
      </c>
    </row>
    <row r="81" spans="1:12" ht="12.75" customHeight="1" x14ac:dyDescent="0.2">
      <c r="A81" s="69"/>
      <c r="B81" s="69"/>
      <c r="C81" s="76"/>
      <c r="D81" s="76"/>
      <c r="E81" s="76"/>
      <c r="F81" s="76"/>
      <c r="G81" s="76"/>
      <c r="H81" s="76"/>
      <c r="I81" s="76"/>
      <c r="J81" s="76"/>
      <c r="K81" s="76"/>
      <c r="L81" s="77"/>
    </row>
    <row r="82" spans="1:12" ht="12.75" customHeight="1" x14ac:dyDescent="0.2">
      <c r="A82" s="69" t="s">
        <v>66</v>
      </c>
      <c r="B82" s="69" t="s">
        <v>100</v>
      </c>
      <c r="C82" s="76">
        <f>'Betriebe 7_2013'!C82*100/'Betriebe 7_2013'!$L82</f>
        <v>44.444444444444443</v>
      </c>
      <c r="D82" s="76">
        <f>'Betriebe 7_2013'!D82*100/'Betriebe 7_2013'!$L82</f>
        <v>22.222222222222221</v>
      </c>
      <c r="E82" s="76">
        <f>'Betriebe 7_2013'!E82*100/'Betriebe 7_2013'!$L82</f>
        <v>5.5555555555555554</v>
      </c>
      <c r="F82" s="76">
        <f>'Betriebe 7_2013'!F82*100/'Betriebe 7_2013'!$L82</f>
        <v>5.5555555555555554</v>
      </c>
      <c r="G82" s="76">
        <f>'Betriebe 7_2013'!G82*100/'Betriebe 7_2013'!$L82</f>
        <v>5.5555555555555554</v>
      </c>
      <c r="H82" s="76">
        <f>'Betriebe 7_2013'!H82*100/'Betriebe 7_2013'!$L82</f>
        <v>16.666666666666668</v>
      </c>
      <c r="I82" s="76">
        <f>'Betriebe 7_2013'!I82*100/'Betriebe 7_2013'!$L82</f>
        <v>0</v>
      </c>
      <c r="J82" s="76">
        <f>'Betriebe 7_2013'!J82*100/'Betriebe 7_2013'!$L82</f>
        <v>0</v>
      </c>
      <c r="K82" s="76">
        <f>'Betriebe 7_2013'!K82*100/'Betriebe 7_2013'!$L82</f>
        <v>0</v>
      </c>
      <c r="L82" s="77">
        <f>'Betriebe 7_2013'!L82*100/'Betriebe 7_2013'!$L82</f>
        <v>100</v>
      </c>
    </row>
    <row r="83" spans="1:12" ht="12.75" customHeight="1" x14ac:dyDescent="0.2">
      <c r="A83" s="69" t="s">
        <v>67</v>
      </c>
      <c r="B83" s="69" t="s">
        <v>100</v>
      </c>
      <c r="C83" s="76">
        <f>'Betriebe 7_2013'!C83*100/'Betriebe 7_2013'!$L83</f>
        <v>0</v>
      </c>
      <c r="D83" s="76">
        <f>'Betriebe 7_2013'!D83*100/'Betriebe 7_2013'!$L83</f>
        <v>0</v>
      </c>
      <c r="E83" s="76">
        <f>'Betriebe 7_2013'!E83*100/'Betriebe 7_2013'!$L83</f>
        <v>10.526315789473685</v>
      </c>
      <c r="F83" s="76">
        <f>'Betriebe 7_2013'!F83*100/'Betriebe 7_2013'!$L83</f>
        <v>21.05263157894737</v>
      </c>
      <c r="G83" s="76">
        <f>'Betriebe 7_2013'!G83*100/'Betriebe 7_2013'!$L83</f>
        <v>15.789473684210526</v>
      </c>
      <c r="H83" s="76">
        <f>'Betriebe 7_2013'!H83*100/'Betriebe 7_2013'!$L83</f>
        <v>31.578947368421051</v>
      </c>
      <c r="I83" s="76">
        <f>'Betriebe 7_2013'!I83*100/'Betriebe 7_2013'!$L83</f>
        <v>10.526315789473685</v>
      </c>
      <c r="J83" s="76">
        <f>'Betriebe 7_2013'!J83*100/'Betriebe 7_2013'!$L83</f>
        <v>10.526315789473685</v>
      </c>
      <c r="K83" s="76">
        <f>'Betriebe 7_2013'!K83*100/'Betriebe 7_2013'!$L83</f>
        <v>0</v>
      </c>
      <c r="L83" s="77">
        <f>'Betriebe 7_2013'!L83*100/'Betriebe 7_2013'!$L83</f>
        <v>100</v>
      </c>
    </row>
    <row r="84" spans="1:12" ht="12.75" customHeight="1" x14ac:dyDescent="0.2">
      <c r="A84" s="69" t="s">
        <v>68</v>
      </c>
      <c r="B84" s="69" t="s">
        <v>100</v>
      </c>
      <c r="C84" s="76">
        <f>'Betriebe 7_2013'!C84*100/'Betriebe 7_2013'!$L84</f>
        <v>0</v>
      </c>
      <c r="D84" s="76">
        <f>'Betriebe 7_2013'!D84*100/'Betriebe 7_2013'!$L84</f>
        <v>5.2631578947368425</v>
      </c>
      <c r="E84" s="76">
        <f>'Betriebe 7_2013'!E84*100/'Betriebe 7_2013'!$L84</f>
        <v>5.2631578947368425</v>
      </c>
      <c r="F84" s="76">
        <f>'Betriebe 7_2013'!F84*100/'Betriebe 7_2013'!$L84</f>
        <v>26.315789473684209</v>
      </c>
      <c r="G84" s="76">
        <f>'Betriebe 7_2013'!G84*100/'Betriebe 7_2013'!$L84</f>
        <v>36.842105263157897</v>
      </c>
      <c r="H84" s="76">
        <f>'Betriebe 7_2013'!H84*100/'Betriebe 7_2013'!$L84</f>
        <v>26.315789473684209</v>
      </c>
      <c r="I84" s="76">
        <f>'Betriebe 7_2013'!I84*100/'Betriebe 7_2013'!$L84</f>
        <v>0</v>
      </c>
      <c r="J84" s="76">
        <f>'Betriebe 7_2013'!J84*100/'Betriebe 7_2013'!$L84</f>
        <v>0</v>
      </c>
      <c r="K84" s="76">
        <f>'Betriebe 7_2013'!K84*100/'Betriebe 7_2013'!$L84</f>
        <v>0</v>
      </c>
      <c r="L84" s="77">
        <f>'Betriebe 7_2013'!L84*100/'Betriebe 7_2013'!$L84</f>
        <v>100</v>
      </c>
    </row>
    <row r="85" spans="1:12" ht="12.75" customHeight="1" x14ac:dyDescent="0.2">
      <c r="A85" s="69" t="s">
        <v>69</v>
      </c>
      <c r="B85" s="69" t="s">
        <v>100</v>
      </c>
      <c r="C85" s="76">
        <f>'Betriebe 7_2013'!C85*100/'Betriebe 7_2013'!$L85</f>
        <v>0</v>
      </c>
      <c r="D85" s="76">
        <f>'Betriebe 7_2013'!D85*100/'Betriebe 7_2013'!$L85</f>
        <v>14.492753623188406</v>
      </c>
      <c r="E85" s="76">
        <f>'Betriebe 7_2013'!E85*100/'Betriebe 7_2013'!$L85</f>
        <v>15.942028985507246</v>
      </c>
      <c r="F85" s="76">
        <f>'Betriebe 7_2013'!F85*100/'Betriebe 7_2013'!$L85</f>
        <v>24.637681159420289</v>
      </c>
      <c r="G85" s="76">
        <f>'Betriebe 7_2013'!G85*100/'Betriebe 7_2013'!$L85</f>
        <v>23.188405797101449</v>
      </c>
      <c r="H85" s="76">
        <f>'Betriebe 7_2013'!H85*100/'Betriebe 7_2013'!$L85</f>
        <v>21.739130434782609</v>
      </c>
      <c r="I85" s="76">
        <f>'Betriebe 7_2013'!I85*100/'Betriebe 7_2013'!$L85</f>
        <v>0</v>
      </c>
      <c r="J85" s="76">
        <f>'Betriebe 7_2013'!J85*100/'Betriebe 7_2013'!$L85</f>
        <v>0</v>
      </c>
      <c r="K85" s="76">
        <f>'Betriebe 7_2013'!K85*100/'Betriebe 7_2013'!$L85</f>
        <v>0</v>
      </c>
      <c r="L85" s="77">
        <f>'Betriebe 7_2013'!L85*100/'Betriebe 7_2013'!$L85</f>
        <v>100</v>
      </c>
    </row>
    <row r="86" spans="1:12" ht="12.75" customHeight="1" x14ac:dyDescent="0.2">
      <c r="A86" s="69" t="s">
        <v>70</v>
      </c>
      <c r="B86" s="69" t="s">
        <v>100</v>
      </c>
      <c r="C86" s="76">
        <f>'Betriebe 7_2013'!C86*100/'Betriebe 7_2013'!$L86</f>
        <v>0</v>
      </c>
      <c r="D86" s="76">
        <f>'Betriebe 7_2013'!D86*100/'Betriebe 7_2013'!$L86</f>
        <v>0</v>
      </c>
      <c r="E86" s="76">
        <f>'Betriebe 7_2013'!E86*100/'Betriebe 7_2013'!$L86</f>
        <v>0</v>
      </c>
      <c r="F86" s="76">
        <f>'Betriebe 7_2013'!F86*100/'Betriebe 7_2013'!$L86</f>
        <v>0</v>
      </c>
      <c r="G86" s="76">
        <f>'Betriebe 7_2013'!G86*100/'Betriebe 7_2013'!$L86</f>
        <v>0</v>
      </c>
      <c r="H86" s="76">
        <f>'Betriebe 7_2013'!H86*100/'Betriebe 7_2013'!$L86</f>
        <v>50</v>
      </c>
      <c r="I86" s="76">
        <f>'Betriebe 7_2013'!I86*100/'Betriebe 7_2013'!$L86</f>
        <v>50</v>
      </c>
      <c r="J86" s="76">
        <f>'Betriebe 7_2013'!J86*100/'Betriebe 7_2013'!$L86</f>
        <v>0</v>
      </c>
      <c r="K86" s="76">
        <f>'Betriebe 7_2013'!K86*100/'Betriebe 7_2013'!$L86</f>
        <v>0</v>
      </c>
      <c r="L86" s="77">
        <f>'Betriebe 7_2013'!L86*100/'Betriebe 7_2013'!$L86</f>
        <v>100</v>
      </c>
    </row>
    <row r="87" spans="1:12" ht="12.75" customHeight="1" x14ac:dyDescent="0.2">
      <c r="A87" s="69" t="s">
        <v>71</v>
      </c>
      <c r="B87" s="69" t="s">
        <v>100</v>
      </c>
      <c r="C87" s="76">
        <f>'Betriebe 7_2013'!C87*100/'Betriebe 7_2013'!$L87</f>
        <v>11.111111111111111</v>
      </c>
      <c r="D87" s="76">
        <f>'Betriebe 7_2013'!D87*100/'Betriebe 7_2013'!$L87</f>
        <v>0</v>
      </c>
      <c r="E87" s="76">
        <f>'Betriebe 7_2013'!E87*100/'Betriebe 7_2013'!$L87</f>
        <v>0</v>
      </c>
      <c r="F87" s="76">
        <f>'Betriebe 7_2013'!F87*100/'Betriebe 7_2013'!$L87</f>
        <v>22.222222222222221</v>
      </c>
      <c r="G87" s="76">
        <f>'Betriebe 7_2013'!G87*100/'Betriebe 7_2013'!$L87</f>
        <v>16.666666666666668</v>
      </c>
      <c r="H87" s="76">
        <f>'Betriebe 7_2013'!H87*100/'Betriebe 7_2013'!$L87</f>
        <v>22.222222222222221</v>
      </c>
      <c r="I87" s="76">
        <f>'Betriebe 7_2013'!I87*100/'Betriebe 7_2013'!$L87</f>
        <v>11.111111111111111</v>
      </c>
      <c r="J87" s="76">
        <f>'Betriebe 7_2013'!J87*100/'Betriebe 7_2013'!$L87</f>
        <v>16.666666666666668</v>
      </c>
      <c r="K87" s="76">
        <f>'Betriebe 7_2013'!K87*100/'Betriebe 7_2013'!$L87</f>
        <v>0</v>
      </c>
      <c r="L87" s="77">
        <f>'Betriebe 7_2013'!L87*100/'Betriebe 7_2013'!$L87</f>
        <v>100</v>
      </c>
    </row>
    <row r="88" spans="1:12" ht="12.75" customHeight="1" x14ac:dyDescent="0.2">
      <c r="A88" s="69"/>
      <c r="B88" s="69"/>
      <c r="C88" s="76"/>
      <c r="D88" s="76"/>
      <c r="E88" s="76"/>
      <c r="F88" s="76"/>
      <c r="G88" s="76"/>
      <c r="H88" s="76"/>
      <c r="I88" s="76"/>
      <c r="J88" s="76"/>
      <c r="K88" s="76"/>
      <c r="L88" s="77"/>
    </row>
    <row r="89" spans="1:12" ht="12.75" customHeight="1" x14ac:dyDescent="0.2">
      <c r="A89" s="69"/>
      <c r="B89" s="69"/>
      <c r="C89" s="77">
        <f>'Betriebe 7_2013'!C89*100/'Betriebe 7_2013'!$L89</f>
        <v>6.8965517241379306</v>
      </c>
      <c r="D89" s="77">
        <f>'Betriebe 7_2013'!D89*100/'Betriebe 7_2013'!$L89</f>
        <v>10.344827586206897</v>
      </c>
      <c r="E89" s="77">
        <f>'Betriebe 7_2013'!E89*100/'Betriebe 7_2013'!$L89</f>
        <v>10.344827586206897</v>
      </c>
      <c r="F89" s="77">
        <f>'Betriebe 7_2013'!F89*100/'Betriebe 7_2013'!$L89</f>
        <v>21.379310344827587</v>
      </c>
      <c r="G89" s="77">
        <f>'Betriebe 7_2013'!G89*100/'Betriebe 7_2013'!$L89</f>
        <v>20.689655172413794</v>
      </c>
      <c r="H89" s="77">
        <f>'Betriebe 7_2013'!H89*100/'Betriebe 7_2013'!$L89</f>
        <v>23.448275862068964</v>
      </c>
      <c r="I89" s="77">
        <f>'Betriebe 7_2013'!I89*100/'Betriebe 7_2013'!$L89</f>
        <v>3.4482758620689653</v>
      </c>
      <c r="J89" s="77">
        <f>'Betriebe 7_2013'!J89*100/'Betriebe 7_2013'!$L89</f>
        <v>3.4482758620689653</v>
      </c>
      <c r="K89" s="77">
        <f>'Betriebe 7_2013'!K89*100/'Betriebe 7_2013'!$L89</f>
        <v>0</v>
      </c>
      <c r="L89" s="77">
        <f>'Betriebe 7_2013'!L89*100/'Betriebe 7_2013'!$L89</f>
        <v>100</v>
      </c>
    </row>
    <row r="90" spans="1:12" ht="12.75" customHeight="1" x14ac:dyDescent="0.2">
      <c r="A90" s="69"/>
      <c r="B90" s="69"/>
      <c r="C90" s="76"/>
      <c r="D90" s="76"/>
      <c r="E90" s="76"/>
      <c r="F90" s="76"/>
      <c r="G90" s="76"/>
      <c r="H90" s="76"/>
      <c r="I90" s="76"/>
      <c r="J90" s="76"/>
      <c r="K90" s="76"/>
      <c r="L90" s="77"/>
    </row>
    <row r="91" spans="1:12" ht="12.75" customHeight="1" x14ac:dyDescent="0.2">
      <c r="A91" s="69" t="s">
        <v>72</v>
      </c>
      <c r="B91" s="69" t="s">
        <v>100</v>
      </c>
      <c r="C91" s="76">
        <f>'Betriebe 7_2013'!C91*100/'Betriebe 7_2013'!$L91</f>
        <v>60</v>
      </c>
      <c r="D91" s="76">
        <f>'Betriebe 7_2013'!D91*100/'Betriebe 7_2013'!$L91</f>
        <v>0</v>
      </c>
      <c r="E91" s="76">
        <f>'Betriebe 7_2013'!E91*100/'Betriebe 7_2013'!$L91</f>
        <v>20</v>
      </c>
      <c r="F91" s="76">
        <f>'Betriebe 7_2013'!F91*100/'Betriebe 7_2013'!$L91</f>
        <v>0</v>
      </c>
      <c r="G91" s="76">
        <f>'Betriebe 7_2013'!G91*100/'Betriebe 7_2013'!$L91</f>
        <v>0</v>
      </c>
      <c r="H91" s="76">
        <f>'Betriebe 7_2013'!H91*100/'Betriebe 7_2013'!$L91</f>
        <v>0</v>
      </c>
      <c r="I91" s="76">
        <f>'Betriebe 7_2013'!I91*100/'Betriebe 7_2013'!$L91</f>
        <v>0</v>
      </c>
      <c r="J91" s="76">
        <f>'Betriebe 7_2013'!J91*100/'Betriebe 7_2013'!$L91</f>
        <v>0</v>
      </c>
      <c r="K91" s="76">
        <f>'Betriebe 7_2013'!K91*100/'Betriebe 7_2013'!$L91</f>
        <v>20</v>
      </c>
      <c r="L91" s="77">
        <f>'Betriebe 7_2013'!L91*100/'Betriebe 7_2013'!$L91</f>
        <v>100</v>
      </c>
    </row>
    <row r="92" spans="1:12" ht="12.75" customHeight="1" x14ac:dyDescent="0.2">
      <c r="A92" s="69" t="s">
        <v>73</v>
      </c>
      <c r="B92" s="69" t="s">
        <v>100</v>
      </c>
      <c r="C92" s="76">
        <f>'Betriebe 7_2013'!C92*100/'Betriebe 7_2013'!$L92</f>
        <v>45.454545454545453</v>
      </c>
      <c r="D92" s="76">
        <f>'Betriebe 7_2013'!D92*100/'Betriebe 7_2013'!$L92</f>
        <v>20.27972027972028</v>
      </c>
      <c r="E92" s="76">
        <f>'Betriebe 7_2013'!E92*100/'Betriebe 7_2013'!$L92</f>
        <v>15.384615384615385</v>
      </c>
      <c r="F92" s="76">
        <f>'Betriebe 7_2013'!F92*100/'Betriebe 7_2013'!$L92</f>
        <v>13.286713286713287</v>
      </c>
      <c r="G92" s="76">
        <f>'Betriebe 7_2013'!G92*100/'Betriebe 7_2013'!$L92</f>
        <v>2.0979020979020979</v>
      </c>
      <c r="H92" s="76">
        <f>'Betriebe 7_2013'!H92*100/'Betriebe 7_2013'!$L92</f>
        <v>1.3986013986013985</v>
      </c>
      <c r="I92" s="76">
        <f>'Betriebe 7_2013'!I92*100/'Betriebe 7_2013'!$L92</f>
        <v>0.69930069930069927</v>
      </c>
      <c r="J92" s="76">
        <f>'Betriebe 7_2013'!J92*100/'Betriebe 7_2013'!$L92</f>
        <v>0</v>
      </c>
      <c r="K92" s="76">
        <f>'Betriebe 7_2013'!K92*100/'Betriebe 7_2013'!$L92</f>
        <v>1.3986013986013985</v>
      </c>
      <c r="L92" s="77">
        <f>'Betriebe 7_2013'!L92*100/'Betriebe 7_2013'!$L92</f>
        <v>100</v>
      </c>
    </row>
    <row r="93" spans="1:12" ht="12.75" customHeight="1" x14ac:dyDescent="0.2">
      <c r="A93" s="69" t="s">
        <v>74</v>
      </c>
      <c r="B93" s="69" t="s">
        <v>100</v>
      </c>
      <c r="C93" s="76">
        <f>'Betriebe 7_2013'!C93*100/'Betriebe 7_2013'!$L93</f>
        <v>50</v>
      </c>
      <c r="D93" s="76">
        <f>'Betriebe 7_2013'!D93*100/'Betriebe 7_2013'!$L93</f>
        <v>20</v>
      </c>
      <c r="E93" s="76">
        <f>'Betriebe 7_2013'!E93*100/'Betriebe 7_2013'!$L93</f>
        <v>25</v>
      </c>
      <c r="F93" s="76">
        <f>'Betriebe 7_2013'!F93*100/'Betriebe 7_2013'!$L93</f>
        <v>5</v>
      </c>
      <c r="G93" s="76">
        <f>'Betriebe 7_2013'!G93*100/'Betriebe 7_2013'!$L93</f>
        <v>0</v>
      </c>
      <c r="H93" s="76">
        <f>'Betriebe 7_2013'!H93*100/'Betriebe 7_2013'!$L93</f>
        <v>0</v>
      </c>
      <c r="I93" s="76">
        <f>'Betriebe 7_2013'!I93*100/'Betriebe 7_2013'!$L93</f>
        <v>0</v>
      </c>
      <c r="J93" s="76">
        <f>'Betriebe 7_2013'!J93*100/'Betriebe 7_2013'!$L93</f>
        <v>0</v>
      </c>
      <c r="K93" s="76">
        <f>'Betriebe 7_2013'!K93*100/'Betriebe 7_2013'!$L93</f>
        <v>0</v>
      </c>
      <c r="L93" s="77">
        <f>'Betriebe 7_2013'!L93*100/'Betriebe 7_2013'!$L93</f>
        <v>100</v>
      </c>
    </row>
    <row r="94" spans="1:12" ht="12.75" customHeight="1" x14ac:dyDescent="0.2">
      <c r="A94" s="69" t="s">
        <v>75</v>
      </c>
      <c r="B94" s="69" t="s">
        <v>100</v>
      </c>
      <c r="C94" s="76">
        <f>'Betriebe 7_2013'!C94*100/'Betriebe 7_2013'!$L94</f>
        <v>32.017543859649123</v>
      </c>
      <c r="D94" s="76">
        <f>'Betriebe 7_2013'!D94*100/'Betriebe 7_2013'!$L94</f>
        <v>24.561403508771932</v>
      </c>
      <c r="E94" s="76">
        <f>'Betriebe 7_2013'!E94*100/'Betriebe 7_2013'!$L94</f>
        <v>18.421052631578949</v>
      </c>
      <c r="F94" s="76">
        <f>'Betriebe 7_2013'!F94*100/'Betriebe 7_2013'!$L94</f>
        <v>14.912280701754385</v>
      </c>
      <c r="G94" s="76">
        <f>'Betriebe 7_2013'!G94*100/'Betriebe 7_2013'!$L94</f>
        <v>6.1403508771929829</v>
      </c>
      <c r="H94" s="76">
        <f>'Betriebe 7_2013'!H94*100/'Betriebe 7_2013'!$L94</f>
        <v>2.6315789473684212</v>
      </c>
      <c r="I94" s="76">
        <f>'Betriebe 7_2013'!I94*100/'Betriebe 7_2013'!$L94</f>
        <v>0.43859649122807015</v>
      </c>
      <c r="J94" s="76">
        <f>'Betriebe 7_2013'!J94*100/'Betriebe 7_2013'!$L94</f>
        <v>0.8771929824561403</v>
      </c>
      <c r="K94" s="76">
        <f>'Betriebe 7_2013'!K94*100/'Betriebe 7_2013'!$L94</f>
        <v>0</v>
      </c>
      <c r="L94" s="77">
        <f>'Betriebe 7_2013'!L94*100/'Betriebe 7_2013'!$L94</f>
        <v>100</v>
      </c>
    </row>
    <row r="95" spans="1:12" ht="12.75" customHeight="1" x14ac:dyDescent="0.2">
      <c r="A95" s="69" t="s">
        <v>76</v>
      </c>
      <c r="B95" s="69" t="s">
        <v>100</v>
      </c>
      <c r="C95" s="76">
        <f>'Betriebe 7_2013'!C95*100/'Betriebe 7_2013'!$L95</f>
        <v>66.828087167070223</v>
      </c>
      <c r="D95" s="76">
        <f>'Betriebe 7_2013'!D95*100/'Betriebe 7_2013'!$L95</f>
        <v>18.64406779661017</v>
      </c>
      <c r="E95" s="76">
        <f>'Betriebe 7_2013'!E95*100/'Betriebe 7_2013'!$L95</f>
        <v>7.9903147699757868</v>
      </c>
      <c r="F95" s="76">
        <f>'Betriebe 7_2013'!F95*100/'Betriebe 7_2013'!$L95</f>
        <v>5.3268765133171909</v>
      </c>
      <c r="G95" s="76">
        <f>'Betriebe 7_2013'!G95*100/'Betriebe 7_2013'!$L95</f>
        <v>0.72639225181598066</v>
      </c>
      <c r="H95" s="76">
        <f>'Betriebe 7_2013'!H95*100/'Betriebe 7_2013'!$L95</f>
        <v>0.48426150121065376</v>
      </c>
      <c r="I95" s="76">
        <f>'Betriebe 7_2013'!I95*100/'Betriebe 7_2013'!$L95</f>
        <v>0</v>
      </c>
      <c r="J95" s="76">
        <f>'Betriebe 7_2013'!J95*100/'Betriebe 7_2013'!$L95</f>
        <v>0</v>
      </c>
      <c r="K95" s="76">
        <f>'Betriebe 7_2013'!K95*100/'Betriebe 7_2013'!$L95</f>
        <v>0</v>
      </c>
      <c r="L95" s="77">
        <f>'Betriebe 7_2013'!L95*100/'Betriebe 7_2013'!$L95</f>
        <v>100</v>
      </c>
    </row>
    <row r="96" spans="1:12" ht="12.75" customHeight="1" x14ac:dyDescent="0.2">
      <c r="A96" s="69" t="s">
        <v>77</v>
      </c>
      <c r="B96" s="69" t="s">
        <v>100</v>
      </c>
      <c r="C96" s="76">
        <f>'Betriebe 7_2013'!C96*100/'Betriebe 7_2013'!$L96</f>
        <v>51.705756929637523</v>
      </c>
      <c r="D96" s="76">
        <f>'Betriebe 7_2013'!D96*100/'Betriebe 7_2013'!$L96</f>
        <v>19.402985074626866</v>
      </c>
      <c r="E96" s="76">
        <f>'Betriebe 7_2013'!E96*100/'Betriebe 7_2013'!$L96</f>
        <v>14.392324093816631</v>
      </c>
      <c r="F96" s="76">
        <f>'Betriebe 7_2013'!F96*100/'Betriebe 7_2013'!$L96</f>
        <v>10.127931769722814</v>
      </c>
      <c r="G96" s="76">
        <f>'Betriebe 7_2013'!G96*100/'Betriebe 7_2013'!$L96</f>
        <v>2.8784648187633262</v>
      </c>
      <c r="H96" s="76">
        <f>'Betriebe 7_2013'!H96*100/'Betriebe 7_2013'!$L96</f>
        <v>1.279317697228145</v>
      </c>
      <c r="I96" s="76">
        <f>'Betriebe 7_2013'!I96*100/'Betriebe 7_2013'!$L96</f>
        <v>0.21321961620469082</v>
      </c>
      <c r="J96" s="76">
        <f>'Betriebe 7_2013'!J96*100/'Betriebe 7_2013'!$L96</f>
        <v>0</v>
      </c>
      <c r="K96" s="76">
        <f>'Betriebe 7_2013'!K96*100/'Betriebe 7_2013'!$L96</f>
        <v>0</v>
      </c>
      <c r="L96" s="77">
        <f>'Betriebe 7_2013'!L96*100/'Betriebe 7_2013'!$L96</f>
        <v>100</v>
      </c>
    </row>
    <row r="97" spans="1:12" ht="12.75" customHeight="1" x14ac:dyDescent="0.2">
      <c r="A97" s="69" t="s">
        <v>78</v>
      </c>
      <c r="B97" s="69" t="s">
        <v>100</v>
      </c>
      <c r="C97" s="76">
        <f>'Betriebe 7_2013'!C97*100/'Betriebe 7_2013'!$L97</f>
        <v>27.058823529411764</v>
      </c>
      <c r="D97" s="76">
        <f>'Betriebe 7_2013'!D97*100/'Betriebe 7_2013'!$L97</f>
        <v>27.058823529411764</v>
      </c>
      <c r="E97" s="76">
        <f>'Betriebe 7_2013'!E97*100/'Betriebe 7_2013'!$L97</f>
        <v>31.764705882352942</v>
      </c>
      <c r="F97" s="76">
        <f>'Betriebe 7_2013'!F97*100/'Betriebe 7_2013'!$L97</f>
        <v>9.4117647058823533</v>
      </c>
      <c r="G97" s="76">
        <f>'Betriebe 7_2013'!G97*100/'Betriebe 7_2013'!$L97</f>
        <v>1.1764705882352942</v>
      </c>
      <c r="H97" s="76">
        <f>'Betriebe 7_2013'!H97*100/'Betriebe 7_2013'!$L97</f>
        <v>1.1764705882352942</v>
      </c>
      <c r="I97" s="76">
        <f>'Betriebe 7_2013'!I97*100/'Betriebe 7_2013'!$L97</f>
        <v>2.3529411764705883</v>
      </c>
      <c r="J97" s="76">
        <f>'Betriebe 7_2013'!J97*100/'Betriebe 7_2013'!$L97</f>
        <v>0</v>
      </c>
      <c r="K97" s="76">
        <f>'Betriebe 7_2013'!K97*100/'Betriebe 7_2013'!$L97</f>
        <v>0</v>
      </c>
      <c r="L97" s="77">
        <f>'Betriebe 7_2013'!L97*100/'Betriebe 7_2013'!$L97</f>
        <v>100</v>
      </c>
    </row>
    <row r="98" spans="1:12" ht="12.75" customHeight="1" x14ac:dyDescent="0.2">
      <c r="A98" s="69" t="s">
        <v>79</v>
      </c>
      <c r="B98" s="69" t="s">
        <v>100</v>
      </c>
      <c r="C98" s="76">
        <f>'Betriebe 7_2013'!C98*100/'Betriebe 7_2013'!$L98</f>
        <v>60.060975609756099</v>
      </c>
      <c r="D98" s="76">
        <f>'Betriebe 7_2013'!D98*100/'Betriebe 7_2013'!$L98</f>
        <v>25.304878048780488</v>
      </c>
      <c r="E98" s="76">
        <f>'Betriebe 7_2013'!E98*100/'Betriebe 7_2013'!$L98</f>
        <v>10.060975609756097</v>
      </c>
      <c r="F98" s="76">
        <f>'Betriebe 7_2013'!F98*100/'Betriebe 7_2013'!$L98</f>
        <v>3.9634146341463414</v>
      </c>
      <c r="G98" s="76">
        <f>'Betriebe 7_2013'!G98*100/'Betriebe 7_2013'!$L98</f>
        <v>0.6097560975609756</v>
      </c>
      <c r="H98" s="76">
        <f>'Betriebe 7_2013'!H98*100/'Betriebe 7_2013'!$L98</f>
        <v>0</v>
      </c>
      <c r="I98" s="76">
        <f>'Betriebe 7_2013'!I98*100/'Betriebe 7_2013'!$L98</f>
        <v>0</v>
      </c>
      <c r="J98" s="76">
        <f>'Betriebe 7_2013'!J98*100/'Betriebe 7_2013'!$L98</f>
        <v>0</v>
      </c>
      <c r="K98" s="76">
        <f>'Betriebe 7_2013'!K98*100/'Betriebe 7_2013'!$L98</f>
        <v>0</v>
      </c>
      <c r="L98" s="77">
        <f>'Betriebe 7_2013'!L98*100/'Betriebe 7_2013'!$L98</f>
        <v>100</v>
      </c>
    </row>
    <row r="99" spans="1:12" ht="12.75" customHeight="1" x14ac:dyDescent="0.2">
      <c r="A99" s="69"/>
      <c r="B99" s="69"/>
      <c r="C99" s="76"/>
      <c r="D99" s="76"/>
      <c r="E99" s="76"/>
      <c r="F99" s="76"/>
      <c r="G99" s="76"/>
      <c r="H99" s="76"/>
      <c r="I99" s="76"/>
      <c r="J99" s="76"/>
      <c r="K99" s="76"/>
      <c r="L99" s="77"/>
    </row>
    <row r="100" spans="1:12" ht="12.75" customHeight="1" x14ac:dyDescent="0.2">
      <c r="A100" s="69"/>
      <c r="B100" s="69"/>
      <c r="C100" s="77">
        <f>'Betriebe 7_2013'!C100*100/'Betriebe 7_2013'!$L100</f>
        <v>52.407407407407405</v>
      </c>
      <c r="D100" s="77">
        <f>'Betriebe 7_2013'!D100*100/'Betriebe 7_2013'!$L100</f>
        <v>21.018518518518519</v>
      </c>
      <c r="E100" s="77">
        <f>'Betriebe 7_2013'!E100*100/'Betriebe 7_2013'!$L100</f>
        <v>13.796296296296296</v>
      </c>
      <c r="F100" s="77">
        <f>'Betriebe 7_2013'!F100*100/'Betriebe 7_2013'!$L100</f>
        <v>8.8888888888888893</v>
      </c>
      <c r="G100" s="77">
        <f>'Betriebe 7_2013'!G100*100/'Betriebe 7_2013'!$L100</f>
        <v>2.3148148148148149</v>
      </c>
      <c r="H100" s="77">
        <f>'Betriebe 7_2013'!H100*100/'Betriebe 7_2013'!$L100</f>
        <v>1.0648148148148149</v>
      </c>
      <c r="I100" s="77">
        <f>'Betriebe 7_2013'!I100*100/'Betriebe 7_2013'!$L100</f>
        <v>0.27777777777777779</v>
      </c>
      <c r="J100" s="77">
        <f>'Betriebe 7_2013'!J100*100/'Betriebe 7_2013'!$L100</f>
        <v>9.2592592592592587E-2</v>
      </c>
      <c r="K100" s="77">
        <f>'Betriebe 7_2013'!K100*100/'Betriebe 7_2013'!$L100</f>
        <v>0.1388888888888889</v>
      </c>
      <c r="L100" s="77">
        <f>'Betriebe 7_2013'!L100*100/'Betriebe 7_2013'!$L100</f>
        <v>100</v>
      </c>
    </row>
    <row r="101" spans="1:12" ht="12.75" customHeight="1" x14ac:dyDescent="0.2">
      <c r="A101" s="69"/>
      <c r="B101" s="69"/>
      <c r="C101" s="76"/>
      <c r="D101" s="76"/>
      <c r="E101" s="76"/>
      <c r="F101" s="76"/>
      <c r="G101" s="76"/>
      <c r="H101" s="76"/>
      <c r="I101" s="76"/>
      <c r="J101" s="76"/>
      <c r="K101" s="76"/>
      <c r="L101" s="77"/>
    </row>
    <row r="102" spans="1:12" ht="12.75" customHeight="1" x14ac:dyDescent="0.2">
      <c r="A102" s="69" t="s">
        <v>80</v>
      </c>
      <c r="B102" s="69" t="s">
        <v>100</v>
      </c>
      <c r="C102" s="76">
        <f>'Betriebe 7_2013'!C102*100/'Betriebe 7_2013'!$L102</f>
        <v>63.211431339307339</v>
      </c>
      <c r="D102" s="76">
        <f>'Betriebe 7_2013'!D102*100/'Betriebe 7_2013'!$L102</f>
        <v>22.42673770888835</v>
      </c>
      <c r="E102" s="76">
        <f>'Betriebe 7_2013'!E102*100/'Betriebe 7_2013'!$L102</f>
        <v>9.9782029547105839</v>
      </c>
      <c r="F102" s="76">
        <f>'Betriebe 7_2013'!F102*100/'Betriebe 7_2013'!$L102</f>
        <v>3.2453378542019862</v>
      </c>
      <c r="G102" s="76">
        <f>'Betriebe 7_2013'!G102*100/'Betriebe 7_2013'!$L102</f>
        <v>0.72656817631387749</v>
      </c>
      <c r="H102" s="76">
        <f>'Betriebe 7_2013'!H102*100/'Betriebe 7_2013'!$L102</f>
        <v>0.36328408815693874</v>
      </c>
      <c r="I102" s="76">
        <f>'Betriebe 7_2013'!I102*100/'Betriebe 7_2013'!$L102</f>
        <v>2.4218939210462583E-2</v>
      </c>
      <c r="J102" s="76">
        <f>'Betriebe 7_2013'!J102*100/'Betriebe 7_2013'!$L102</f>
        <v>2.4218939210462583E-2</v>
      </c>
      <c r="K102" s="76">
        <f>'Betriebe 7_2013'!K102*100/'Betriebe 7_2013'!$L102</f>
        <v>0</v>
      </c>
      <c r="L102" s="77">
        <f>'Betriebe 7_2013'!L102*100/'Betriebe 7_2013'!$L102</f>
        <v>100</v>
      </c>
    </row>
    <row r="103" spans="1:12" ht="12.75" customHeight="1" x14ac:dyDescent="0.2">
      <c r="A103" s="69" t="s">
        <v>81</v>
      </c>
      <c r="B103" s="69" t="s">
        <v>100</v>
      </c>
      <c r="C103" s="76">
        <f>'Betriebe 7_2013'!C103*100/'Betriebe 7_2013'!$L103</f>
        <v>51.184346035015444</v>
      </c>
      <c r="D103" s="76">
        <f>'Betriebe 7_2013'!D103*100/'Betriebe 7_2013'!$L103</f>
        <v>25.746652935118433</v>
      </c>
      <c r="E103" s="76">
        <f>'Betriebe 7_2013'!E103*100/'Betriebe 7_2013'!$L103</f>
        <v>13.182286302780639</v>
      </c>
      <c r="F103" s="76">
        <f>'Betriebe 7_2013'!F103*100/'Betriebe 7_2013'!$L103</f>
        <v>6.6941297631307926</v>
      </c>
      <c r="G103" s="76">
        <f>'Betriebe 7_2013'!G103*100/'Betriebe 7_2013'!$L103</f>
        <v>2.1627188465499487</v>
      </c>
      <c r="H103" s="76">
        <f>'Betriebe 7_2013'!H103*100/'Betriebe 7_2013'!$L103</f>
        <v>0.82389289392378995</v>
      </c>
      <c r="I103" s="76">
        <f>'Betriebe 7_2013'!I103*100/'Betriebe 7_2013'!$L103</f>
        <v>0.20597322348094749</v>
      </c>
      <c r="J103" s="76">
        <f>'Betriebe 7_2013'!J103*100/'Betriebe 7_2013'!$L103</f>
        <v>0</v>
      </c>
      <c r="K103" s="76">
        <f>'Betriebe 7_2013'!K103*100/'Betriebe 7_2013'!$L103</f>
        <v>0</v>
      </c>
      <c r="L103" s="77">
        <f>'Betriebe 7_2013'!L103*100/'Betriebe 7_2013'!$L103</f>
        <v>100</v>
      </c>
    </row>
    <row r="104" spans="1:12" ht="12.75" customHeight="1" x14ac:dyDescent="0.2">
      <c r="A104" s="69" t="s">
        <v>82</v>
      </c>
      <c r="B104" s="69" t="s">
        <v>100</v>
      </c>
      <c r="C104" s="76">
        <f>'Betriebe 7_2013'!C104*100/'Betriebe 7_2013'!$L104</f>
        <v>28.571428571428573</v>
      </c>
      <c r="D104" s="76">
        <f>'Betriebe 7_2013'!D104*100/'Betriebe 7_2013'!$L104</f>
        <v>7.1428571428571432</v>
      </c>
      <c r="E104" s="76">
        <f>'Betriebe 7_2013'!E104*100/'Betriebe 7_2013'!$L104</f>
        <v>7.1428571428571432</v>
      </c>
      <c r="F104" s="76">
        <f>'Betriebe 7_2013'!F104*100/'Betriebe 7_2013'!$L104</f>
        <v>33.333333333333336</v>
      </c>
      <c r="G104" s="76">
        <f>'Betriebe 7_2013'!G104*100/'Betriebe 7_2013'!$L104</f>
        <v>9.5238095238095237</v>
      </c>
      <c r="H104" s="76">
        <f>'Betriebe 7_2013'!H104*100/'Betriebe 7_2013'!$L104</f>
        <v>14.285714285714286</v>
      </c>
      <c r="I104" s="76">
        <f>'Betriebe 7_2013'!I104*100/'Betriebe 7_2013'!$L104</f>
        <v>0</v>
      </c>
      <c r="J104" s="76">
        <f>'Betriebe 7_2013'!J104*100/'Betriebe 7_2013'!$L104</f>
        <v>0</v>
      </c>
      <c r="K104" s="76">
        <f>'Betriebe 7_2013'!K104*100/'Betriebe 7_2013'!$L104</f>
        <v>0</v>
      </c>
      <c r="L104" s="77">
        <f>'Betriebe 7_2013'!L104*100/'Betriebe 7_2013'!$L104</f>
        <v>100</v>
      </c>
    </row>
    <row r="105" spans="1:12" ht="12.75" customHeight="1" x14ac:dyDescent="0.2">
      <c r="A105" s="69" t="s">
        <v>83</v>
      </c>
      <c r="B105" s="69" t="s">
        <v>100</v>
      </c>
      <c r="C105" s="76">
        <f>'Betriebe 7_2013'!C105*100/'Betriebe 7_2013'!$L105</f>
        <v>57.017543859649123</v>
      </c>
      <c r="D105" s="76">
        <f>'Betriebe 7_2013'!D105*100/'Betriebe 7_2013'!$L105</f>
        <v>22.807017543859651</v>
      </c>
      <c r="E105" s="76">
        <f>'Betriebe 7_2013'!E105*100/'Betriebe 7_2013'!$L105</f>
        <v>7.8947368421052628</v>
      </c>
      <c r="F105" s="76">
        <f>'Betriebe 7_2013'!F105*100/'Betriebe 7_2013'!$L105</f>
        <v>7.8947368421052628</v>
      </c>
      <c r="G105" s="76">
        <f>'Betriebe 7_2013'!G105*100/'Betriebe 7_2013'!$L105</f>
        <v>3.5087719298245612</v>
      </c>
      <c r="H105" s="76">
        <f>'Betriebe 7_2013'!H105*100/'Betriebe 7_2013'!$L105</f>
        <v>0.8771929824561403</v>
      </c>
      <c r="I105" s="76">
        <f>'Betriebe 7_2013'!I105*100/'Betriebe 7_2013'!$L105</f>
        <v>0</v>
      </c>
      <c r="J105" s="76">
        <f>'Betriebe 7_2013'!J105*100/'Betriebe 7_2013'!$L105</f>
        <v>0</v>
      </c>
      <c r="K105" s="76">
        <f>'Betriebe 7_2013'!K105*100/'Betriebe 7_2013'!$L105</f>
        <v>0</v>
      </c>
      <c r="L105" s="77">
        <f>'Betriebe 7_2013'!L105*100/'Betriebe 7_2013'!$L105</f>
        <v>100</v>
      </c>
    </row>
    <row r="106" spans="1:12" ht="12.75" customHeight="1" x14ac:dyDescent="0.2">
      <c r="A106" s="69" t="s">
        <v>84</v>
      </c>
      <c r="B106" s="69" t="s">
        <v>100</v>
      </c>
      <c r="C106" s="76">
        <f>'Betriebe 7_2013'!C106*100/'Betriebe 7_2013'!$L106</f>
        <v>55.882352941176471</v>
      </c>
      <c r="D106" s="76">
        <f>'Betriebe 7_2013'!D106*100/'Betriebe 7_2013'!$L106</f>
        <v>16.176470588235293</v>
      </c>
      <c r="E106" s="76">
        <f>'Betriebe 7_2013'!E106*100/'Betriebe 7_2013'!$L106</f>
        <v>13.235294117647058</v>
      </c>
      <c r="F106" s="76">
        <f>'Betriebe 7_2013'!F106*100/'Betriebe 7_2013'!$L106</f>
        <v>7.3529411764705879</v>
      </c>
      <c r="G106" s="76">
        <f>'Betriebe 7_2013'!G106*100/'Betriebe 7_2013'!$L106</f>
        <v>7.3529411764705879</v>
      </c>
      <c r="H106" s="76">
        <f>'Betriebe 7_2013'!H106*100/'Betriebe 7_2013'!$L106</f>
        <v>0</v>
      </c>
      <c r="I106" s="76">
        <f>'Betriebe 7_2013'!I106*100/'Betriebe 7_2013'!$L106</f>
        <v>0</v>
      </c>
      <c r="J106" s="76">
        <f>'Betriebe 7_2013'!J106*100/'Betriebe 7_2013'!$L106</f>
        <v>0</v>
      </c>
      <c r="K106" s="76">
        <f>'Betriebe 7_2013'!K106*100/'Betriebe 7_2013'!$L106</f>
        <v>0</v>
      </c>
      <c r="L106" s="77">
        <f>'Betriebe 7_2013'!L106*100/'Betriebe 7_2013'!$L106</f>
        <v>100</v>
      </c>
    </row>
    <row r="107" spans="1:12" ht="12.75" customHeight="1" x14ac:dyDescent="0.2">
      <c r="A107" s="69" t="s">
        <v>85</v>
      </c>
      <c r="B107" s="69" t="s">
        <v>100</v>
      </c>
      <c r="C107" s="76">
        <f>'Betriebe 7_2013'!C107*100/'Betriebe 7_2013'!$L107</f>
        <v>72.471910112359552</v>
      </c>
      <c r="D107" s="76">
        <f>'Betriebe 7_2013'!D107*100/'Betriebe 7_2013'!$L107</f>
        <v>14.606741573033707</v>
      </c>
      <c r="E107" s="76">
        <f>'Betriebe 7_2013'!E107*100/'Betriebe 7_2013'!$L107</f>
        <v>6.928838951310861</v>
      </c>
      <c r="F107" s="76">
        <f>'Betriebe 7_2013'!F107*100/'Betriebe 7_2013'!$L107</f>
        <v>4.6816479400749067</v>
      </c>
      <c r="G107" s="76">
        <f>'Betriebe 7_2013'!G107*100/'Betriebe 7_2013'!$L107</f>
        <v>0.93632958801498123</v>
      </c>
      <c r="H107" s="76">
        <f>'Betriebe 7_2013'!H107*100/'Betriebe 7_2013'!$L107</f>
        <v>0.37453183520599254</v>
      </c>
      <c r="I107" s="76">
        <f>'Betriebe 7_2013'!I107*100/'Betriebe 7_2013'!$L107</f>
        <v>0</v>
      </c>
      <c r="J107" s="76">
        <f>'Betriebe 7_2013'!J107*100/'Betriebe 7_2013'!$L107</f>
        <v>0</v>
      </c>
      <c r="K107" s="76">
        <f>'Betriebe 7_2013'!K107*100/'Betriebe 7_2013'!$L107</f>
        <v>0</v>
      </c>
      <c r="L107" s="77">
        <f>'Betriebe 7_2013'!L107*100/'Betriebe 7_2013'!$L107</f>
        <v>100</v>
      </c>
    </row>
    <row r="108" spans="1:12" ht="12.75" customHeight="1" x14ac:dyDescent="0.2">
      <c r="A108" s="69"/>
      <c r="B108" s="69"/>
      <c r="C108" s="76"/>
      <c r="D108" s="76"/>
      <c r="E108" s="76"/>
      <c r="F108" s="76"/>
      <c r="G108" s="76"/>
      <c r="H108" s="76"/>
      <c r="I108" s="76"/>
      <c r="J108" s="76"/>
      <c r="K108" s="76"/>
      <c r="L108" s="77"/>
    </row>
    <row r="109" spans="1:12" ht="12.75" customHeight="1" x14ac:dyDescent="0.2">
      <c r="A109" s="69"/>
      <c r="B109" s="69"/>
      <c r="C109" s="77">
        <f>'Betriebe 7_2013'!C109*100/'Betriebe 7_2013'!$L109</f>
        <v>61.608057357459884</v>
      </c>
      <c r="D109" s="77">
        <f>'Betriebe 7_2013'!D109*100/'Betriebe 7_2013'!$L109</f>
        <v>22.089450324342778</v>
      </c>
      <c r="E109" s="77">
        <f>'Betriebe 7_2013'!E109*100/'Betriebe 7_2013'!$L109</f>
        <v>10.208262205530898</v>
      </c>
      <c r="F109" s="77">
        <f>'Betriebe 7_2013'!F109*100/'Betriebe 7_2013'!$L109</f>
        <v>4.3018094912939571</v>
      </c>
      <c r="G109" s="77">
        <f>'Betriebe 7_2013'!G109*100/'Betriebe 7_2013'!$L109</f>
        <v>1.1778764083304882</v>
      </c>
      <c r="H109" s="77">
        <f>'Betriebe 7_2013'!H109*100/'Betriebe 7_2013'!$L109</f>
        <v>0.54626152270399453</v>
      </c>
      <c r="I109" s="77">
        <f>'Betriebe 7_2013'!I109*100/'Betriebe 7_2013'!$L109</f>
        <v>5.1212017753499491E-2</v>
      </c>
      <c r="J109" s="77">
        <f>'Betriebe 7_2013'!J109*100/'Betriebe 7_2013'!$L109</f>
        <v>1.7070672584499829E-2</v>
      </c>
      <c r="K109" s="77">
        <f>'Betriebe 7_2013'!K109*100/'Betriebe 7_2013'!$L109</f>
        <v>0</v>
      </c>
      <c r="L109" s="77">
        <f>'Betriebe 7_2013'!L109*100/'Betriebe 7_2013'!$L109</f>
        <v>100</v>
      </c>
    </row>
    <row r="110" spans="1:12" ht="12.75" customHeight="1" x14ac:dyDescent="0.2">
      <c r="A110" s="69"/>
      <c r="B110" s="69"/>
      <c r="C110" s="76"/>
      <c r="D110" s="76"/>
      <c r="E110" s="76"/>
      <c r="F110" s="76"/>
      <c r="G110" s="76"/>
      <c r="H110" s="76"/>
      <c r="I110" s="76"/>
      <c r="J110" s="76"/>
      <c r="K110" s="76"/>
      <c r="L110" s="77"/>
    </row>
    <row r="111" spans="1:12" ht="12.75" customHeight="1" x14ac:dyDescent="0.2">
      <c r="A111" s="69" t="s">
        <v>86</v>
      </c>
      <c r="B111" s="69" t="s">
        <v>100</v>
      </c>
      <c r="C111" s="76">
        <f>'Betriebe 7_2013'!C111*100/'Betriebe 7_2013'!$L111</f>
        <v>59.183673469387756</v>
      </c>
      <c r="D111" s="76">
        <f>'Betriebe 7_2013'!D111*100/'Betriebe 7_2013'!$L111</f>
        <v>17.006802721088434</v>
      </c>
      <c r="E111" s="76">
        <f>'Betriebe 7_2013'!E111*100/'Betriebe 7_2013'!$L111</f>
        <v>10.884353741496598</v>
      </c>
      <c r="F111" s="76">
        <f>'Betriebe 7_2013'!F111*100/'Betriebe 7_2013'!$L111</f>
        <v>8.8435374149659864</v>
      </c>
      <c r="G111" s="76">
        <f>'Betriebe 7_2013'!G111*100/'Betriebe 7_2013'!$L111</f>
        <v>3.0612244897959182</v>
      </c>
      <c r="H111" s="76">
        <f>'Betriebe 7_2013'!H111*100/'Betriebe 7_2013'!$L111</f>
        <v>0.68027210884353739</v>
      </c>
      <c r="I111" s="76">
        <f>'Betriebe 7_2013'!I111*100/'Betriebe 7_2013'!$L111</f>
        <v>0</v>
      </c>
      <c r="J111" s="76">
        <f>'Betriebe 7_2013'!J111*100/'Betriebe 7_2013'!$L111</f>
        <v>0.3401360544217687</v>
      </c>
      <c r="K111" s="76">
        <f>'Betriebe 7_2013'!K111*100/'Betriebe 7_2013'!$L111</f>
        <v>0</v>
      </c>
      <c r="L111" s="77">
        <f>'Betriebe 7_2013'!L111*100/'Betriebe 7_2013'!$L111</f>
        <v>100</v>
      </c>
    </row>
    <row r="112" spans="1:12" ht="12.75" customHeight="1" x14ac:dyDescent="0.2">
      <c r="A112" s="69" t="s">
        <v>87</v>
      </c>
      <c r="B112" s="69" t="s">
        <v>100</v>
      </c>
      <c r="C112" s="76">
        <f>'Betriebe 7_2013'!C112*100/'Betriebe 7_2013'!$L112</f>
        <v>93.717277486911001</v>
      </c>
      <c r="D112" s="76">
        <f>'Betriebe 7_2013'!D112*100/'Betriebe 7_2013'!$L112</f>
        <v>5.7591623036649215</v>
      </c>
      <c r="E112" s="76">
        <f>'Betriebe 7_2013'!E112*100/'Betriebe 7_2013'!$L112</f>
        <v>0</v>
      </c>
      <c r="F112" s="76">
        <f>'Betriebe 7_2013'!F112*100/'Betriebe 7_2013'!$L112</f>
        <v>0</v>
      </c>
      <c r="G112" s="76">
        <f>'Betriebe 7_2013'!G112*100/'Betriebe 7_2013'!$L112</f>
        <v>0.52356020942408377</v>
      </c>
      <c r="H112" s="76">
        <f>'Betriebe 7_2013'!H112*100/'Betriebe 7_2013'!$L112</f>
        <v>0</v>
      </c>
      <c r="I112" s="76">
        <f>'Betriebe 7_2013'!I112*100/'Betriebe 7_2013'!$L112</f>
        <v>0</v>
      </c>
      <c r="J112" s="76">
        <f>'Betriebe 7_2013'!J112*100/'Betriebe 7_2013'!$L112</f>
        <v>0</v>
      </c>
      <c r="K112" s="76">
        <f>'Betriebe 7_2013'!K112*100/'Betriebe 7_2013'!$L112</f>
        <v>0</v>
      </c>
      <c r="L112" s="77">
        <f>'Betriebe 7_2013'!L112*100/'Betriebe 7_2013'!$L112</f>
        <v>100</v>
      </c>
    </row>
    <row r="113" spans="1:12" ht="12.75" customHeight="1" x14ac:dyDescent="0.2">
      <c r="A113" s="69" t="s">
        <v>88</v>
      </c>
      <c r="B113" s="69" t="s">
        <v>100</v>
      </c>
      <c r="C113" s="76">
        <f>'Betriebe 7_2013'!C113*100/'Betriebe 7_2013'!$L113</f>
        <v>81.878088962108734</v>
      </c>
      <c r="D113" s="76">
        <f>'Betriebe 7_2013'!D113*100/'Betriebe 7_2013'!$L113</f>
        <v>9.2257001647446462</v>
      </c>
      <c r="E113" s="76">
        <f>'Betriebe 7_2013'!E113*100/'Betriebe 7_2013'!$L113</f>
        <v>5.1070840197693572</v>
      </c>
      <c r="F113" s="76">
        <f>'Betriebe 7_2013'!F113*100/'Betriebe 7_2013'!$L113</f>
        <v>2.4711696869851729</v>
      </c>
      <c r="G113" s="76">
        <f>'Betriebe 7_2013'!G113*100/'Betriebe 7_2013'!$L113</f>
        <v>0.65897858319604607</v>
      </c>
      <c r="H113" s="76">
        <f>'Betriebe 7_2013'!H113*100/'Betriebe 7_2013'!$L113</f>
        <v>0.32948929159802304</v>
      </c>
      <c r="I113" s="76">
        <f>'Betriebe 7_2013'!I113*100/'Betriebe 7_2013'!$L113</f>
        <v>0.16474464579901152</v>
      </c>
      <c r="J113" s="76">
        <f>'Betriebe 7_2013'!J113*100/'Betriebe 7_2013'!$L113</f>
        <v>0</v>
      </c>
      <c r="K113" s="76">
        <f>'Betriebe 7_2013'!K113*100/'Betriebe 7_2013'!$L113</f>
        <v>0.16474464579901152</v>
      </c>
      <c r="L113" s="77">
        <f>'Betriebe 7_2013'!L113*100/'Betriebe 7_2013'!$L113</f>
        <v>100</v>
      </c>
    </row>
    <row r="114" spans="1:12" ht="12.75" customHeight="1" x14ac:dyDescent="0.2">
      <c r="A114" s="69" t="s">
        <v>89</v>
      </c>
      <c r="B114" s="69" t="s">
        <v>100</v>
      </c>
      <c r="C114" s="76">
        <f>'Betriebe 7_2013'!C114*100/'Betriebe 7_2013'!$L114</f>
        <v>85.18518518518519</v>
      </c>
      <c r="D114" s="76">
        <f>'Betriebe 7_2013'!D114*100/'Betriebe 7_2013'!$L114</f>
        <v>7.6190476190476186</v>
      </c>
      <c r="E114" s="76">
        <f>'Betriebe 7_2013'!E114*100/'Betriebe 7_2013'!$L114</f>
        <v>5.0793650793650791</v>
      </c>
      <c r="F114" s="76">
        <f>'Betriebe 7_2013'!F114*100/'Betriebe 7_2013'!$L114</f>
        <v>1.5343915343915344</v>
      </c>
      <c r="G114" s="76">
        <f>'Betriebe 7_2013'!G114*100/'Betriebe 7_2013'!$L114</f>
        <v>0.26455026455026454</v>
      </c>
      <c r="H114" s="76">
        <f>'Betriebe 7_2013'!H114*100/'Betriebe 7_2013'!$L114</f>
        <v>0.26455026455026454</v>
      </c>
      <c r="I114" s="76">
        <f>'Betriebe 7_2013'!I114*100/'Betriebe 7_2013'!$L114</f>
        <v>5.2910052910052907E-2</v>
      </c>
      <c r="J114" s="76">
        <f>'Betriebe 7_2013'!J114*100/'Betriebe 7_2013'!$L114</f>
        <v>0</v>
      </c>
      <c r="K114" s="76">
        <f>'Betriebe 7_2013'!K114*100/'Betriebe 7_2013'!$L114</f>
        <v>0</v>
      </c>
      <c r="L114" s="77">
        <f>'Betriebe 7_2013'!L114*100/'Betriebe 7_2013'!$L114</f>
        <v>100</v>
      </c>
    </row>
    <row r="115" spans="1:12" ht="12.75" customHeight="1" x14ac:dyDescent="0.2">
      <c r="A115" s="69" t="s">
        <v>90</v>
      </c>
      <c r="B115" s="69" t="s">
        <v>100</v>
      </c>
      <c r="C115" s="76">
        <f>'Betriebe 7_2013'!C115*100/'Betriebe 7_2013'!$L115</f>
        <v>73.81703470031546</v>
      </c>
      <c r="D115" s="76">
        <f>'Betriebe 7_2013'!D115*100/'Betriebe 7_2013'!$L115</f>
        <v>12.302839116719243</v>
      </c>
      <c r="E115" s="76">
        <f>'Betriebe 7_2013'!E115*100/'Betriebe 7_2013'!$L115</f>
        <v>9.1482649842271293</v>
      </c>
      <c r="F115" s="76">
        <f>'Betriebe 7_2013'!F115*100/'Betriebe 7_2013'!$L115</f>
        <v>3.4700315457413251</v>
      </c>
      <c r="G115" s="76">
        <f>'Betriebe 7_2013'!G115*100/'Betriebe 7_2013'!$L115</f>
        <v>0.94637223974763407</v>
      </c>
      <c r="H115" s="76">
        <f>'Betriebe 7_2013'!H115*100/'Betriebe 7_2013'!$L115</f>
        <v>0</v>
      </c>
      <c r="I115" s="76">
        <f>'Betriebe 7_2013'!I115*100/'Betriebe 7_2013'!$L115</f>
        <v>0.31545741324921134</v>
      </c>
      <c r="J115" s="76">
        <f>'Betriebe 7_2013'!J115*100/'Betriebe 7_2013'!$L115</f>
        <v>0</v>
      </c>
      <c r="K115" s="76">
        <f>'Betriebe 7_2013'!K115*100/'Betriebe 7_2013'!$L115</f>
        <v>0</v>
      </c>
      <c r="L115" s="77">
        <f>'Betriebe 7_2013'!L115*100/'Betriebe 7_2013'!$L115</f>
        <v>100</v>
      </c>
    </row>
    <row r="116" spans="1:12" ht="12.75" customHeight="1" x14ac:dyDescent="0.2">
      <c r="A116" s="69" t="s">
        <v>91</v>
      </c>
      <c r="B116" s="69" t="s">
        <v>100</v>
      </c>
      <c r="C116" s="76">
        <f>'Betriebe 7_2013'!C116*100/'Betriebe 7_2013'!$L116</f>
        <v>63.571428571428569</v>
      </c>
      <c r="D116" s="76">
        <f>'Betriebe 7_2013'!D116*100/'Betriebe 7_2013'!$L116</f>
        <v>15</v>
      </c>
      <c r="E116" s="76">
        <f>'Betriebe 7_2013'!E116*100/'Betriebe 7_2013'!$L116</f>
        <v>8.5714285714285712</v>
      </c>
      <c r="F116" s="76">
        <f>'Betriebe 7_2013'!F116*100/'Betriebe 7_2013'!$L116</f>
        <v>5.7142857142857144</v>
      </c>
      <c r="G116" s="76">
        <f>'Betriebe 7_2013'!G116*100/'Betriebe 7_2013'!$L116</f>
        <v>3.5714285714285716</v>
      </c>
      <c r="H116" s="76">
        <f>'Betriebe 7_2013'!H116*100/'Betriebe 7_2013'!$L116</f>
        <v>2.1428571428571428</v>
      </c>
      <c r="I116" s="76">
        <f>'Betriebe 7_2013'!I116*100/'Betriebe 7_2013'!$L116</f>
        <v>1.4285714285714286</v>
      </c>
      <c r="J116" s="76">
        <f>'Betriebe 7_2013'!J116*100/'Betriebe 7_2013'!$L116</f>
        <v>0</v>
      </c>
      <c r="K116" s="76">
        <f>'Betriebe 7_2013'!K116*100/'Betriebe 7_2013'!$L116</f>
        <v>0</v>
      </c>
      <c r="L116" s="77">
        <f>'Betriebe 7_2013'!L116*100/'Betriebe 7_2013'!$L116</f>
        <v>100</v>
      </c>
    </row>
    <row r="117" spans="1:12" ht="12.75" customHeight="1" x14ac:dyDescent="0.2">
      <c r="A117" s="69" t="s">
        <v>92</v>
      </c>
      <c r="B117" s="69" t="s">
        <v>100</v>
      </c>
      <c r="C117" s="76">
        <f>'Betriebe 7_2013'!C117*100/'Betriebe 7_2013'!$L117</f>
        <v>81.220657276995311</v>
      </c>
      <c r="D117" s="76">
        <f>'Betriebe 7_2013'!D117*100/'Betriebe 7_2013'!$L117</f>
        <v>11.502347417840376</v>
      </c>
      <c r="E117" s="76">
        <f>'Betriebe 7_2013'!E117*100/'Betriebe 7_2013'!$L117</f>
        <v>3.5211267605633805</v>
      </c>
      <c r="F117" s="76">
        <f>'Betriebe 7_2013'!F117*100/'Betriebe 7_2013'!$L117</f>
        <v>3.5211267605633805</v>
      </c>
      <c r="G117" s="76">
        <f>'Betriebe 7_2013'!G117*100/'Betriebe 7_2013'!$L117</f>
        <v>0.23474178403755869</v>
      </c>
      <c r="H117" s="76">
        <f>'Betriebe 7_2013'!H117*100/'Betriebe 7_2013'!$L117</f>
        <v>0</v>
      </c>
      <c r="I117" s="76">
        <f>'Betriebe 7_2013'!I117*100/'Betriebe 7_2013'!$L117</f>
        <v>0</v>
      </c>
      <c r="J117" s="76">
        <f>'Betriebe 7_2013'!J117*100/'Betriebe 7_2013'!$L117</f>
        <v>0</v>
      </c>
      <c r="K117" s="76">
        <f>'Betriebe 7_2013'!K117*100/'Betriebe 7_2013'!$L117</f>
        <v>0</v>
      </c>
      <c r="L117" s="77">
        <f>'Betriebe 7_2013'!L117*100/'Betriebe 7_2013'!$L117</f>
        <v>100</v>
      </c>
    </row>
    <row r="118" spans="1:12" ht="12.75" customHeight="1" x14ac:dyDescent="0.2">
      <c r="A118" s="69" t="s">
        <v>93</v>
      </c>
      <c r="B118" s="69" t="s">
        <v>100</v>
      </c>
      <c r="C118" s="76">
        <f>'Betriebe 7_2013'!C118*100/'Betriebe 7_2013'!$L118</f>
        <v>69.105691056910572</v>
      </c>
      <c r="D118" s="76">
        <f>'Betriebe 7_2013'!D118*100/'Betriebe 7_2013'!$L118</f>
        <v>15.447154471544716</v>
      </c>
      <c r="E118" s="76">
        <f>'Betriebe 7_2013'!E118*100/'Betriebe 7_2013'!$L118</f>
        <v>8.9430894308943092</v>
      </c>
      <c r="F118" s="76">
        <f>'Betriebe 7_2013'!F118*100/'Betriebe 7_2013'!$L118</f>
        <v>4.0650406504065044</v>
      </c>
      <c r="G118" s="76">
        <f>'Betriebe 7_2013'!G118*100/'Betriebe 7_2013'!$L118</f>
        <v>1.6260162601626016</v>
      </c>
      <c r="H118" s="76">
        <f>'Betriebe 7_2013'!H118*100/'Betriebe 7_2013'!$L118</f>
        <v>0</v>
      </c>
      <c r="I118" s="76">
        <f>'Betriebe 7_2013'!I118*100/'Betriebe 7_2013'!$L118</f>
        <v>0.81300813008130079</v>
      </c>
      <c r="J118" s="76">
        <f>'Betriebe 7_2013'!J118*100/'Betriebe 7_2013'!$L118</f>
        <v>0</v>
      </c>
      <c r="K118" s="76">
        <f>'Betriebe 7_2013'!K118*100/'Betriebe 7_2013'!$L118</f>
        <v>0</v>
      </c>
      <c r="L118" s="77">
        <f>'Betriebe 7_2013'!L118*100/'Betriebe 7_2013'!$L118</f>
        <v>100</v>
      </c>
    </row>
    <row r="119" spans="1:12" ht="12.75" customHeight="1" x14ac:dyDescent="0.2">
      <c r="A119" s="69" t="s">
        <v>94</v>
      </c>
      <c r="B119" s="69" t="s">
        <v>100</v>
      </c>
      <c r="C119" s="76">
        <f>'Betriebe 7_2013'!C119*100/'Betriebe 7_2013'!$L119</f>
        <v>82.634730538922156</v>
      </c>
      <c r="D119" s="76">
        <f>'Betriebe 7_2013'!D119*100/'Betriebe 7_2013'!$L119</f>
        <v>14.970059880239521</v>
      </c>
      <c r="E119" s="76">
        <f>'Betriebe 7_2013'!E119*100/'Betriebe 7_2013'!$L119</f>
        <v>1.1976047904191616</v>
      </c>
      <c r="F119" s="76">
        <f>'Betriebe 7_2013'!F119*100/'Betriebe 7_2013'!$L119</f>
        <v>0.89820359281437123</v>
      </c>
      <c r="G119" s="76">
        <f>'Betriebe 7_2013'!G119*100/'Betriebe 7_2013'!$L119</f>
        <v>0.29940119760479039</v>
      </c>
      <c r="H119" s="76">
        <f>'Betriebe 7_2013'!H119*100/'Betriebe 7_2013'!$L119</f>
        <v>0</v>
      </c>
      <c r="I119" s="76">
        <f>'Betriebe 7_2013'!I119*100/'Betriebe 7_2013'!$L119</f>
        <v>0</v>
      </c>
      <c r="J119" s="76">
        <f>'Betriebe 7_2013'!J119*100/'Betriebe 7_2013'!$L119</f>
        <v>0</v>
      </c>
      <c r="K119" s="76">
        <f>'Betriebe 7_2013'!K119*100/'Betriebe 7_2013'!$L119</f>
        <v>0</v>
      </c>
      <c r="L119" s="77">
        <f>'Betriebe 7_2013'!L119*100/'Betriebe 7_2013'!$L119</f>
        <v>100</v>
      </c>
    </row>
    <row r="120" spans="1:12" ht="12.75" customHeight="1" x14ac:dyDescent="0.2">
      <c r="A120" s="69" t="s">
        <v>95</v>
      </c>
      <c r="B120" s="69" t="s">
        <v>100</v>
      </c>
      <c r="C120" s="76">
        <f>'Betriebe 7_2013'!C120*100/'Betriebe 7_2013'!$L120</f>
        <v>70.588235294117652</v>
      </c>
      <c r="D120" s="76">
        <f>'Betriebe 7_2013'!D120*100/'Betriebe 7_2013'!$L120</f>
        <v>14.705882352941176</v>
      </c>
      <c r="E120" s="76">
        <f>'Betriebe 7_2013'!E120*100/'Betriebe 7_2013'!$L120</f>
        <v>8.8235294117647065</v>
      </c>
      <c r="F120" s="76">
        <f>'Betriebe 7_2013'!F120*100/'Betriebe 7_2013'!$L120</f>
        <v>0</v>
      </c>
      <c r="G120" s="76">
        <f>'Betriebe 7_2013'!G120*100/'Betriebe 7_2013'!$L120</f>
        <v>5.882352941176471</v>
      </c>
      <c r="H120" s="76">
        <f>'Betriebe 7_2013'!H120*100/'Betriebe 7_2013'!$L120</f>
        <v>0</v>
      </c>
      <c r="I120" s="76">
        <f>'Betriebe 7_2013'!I120*100/'Betriebe 7_2013'!$L120</f>
        <v>0</v>
      </c>
      <c r="J120" s="76">
        <f>'Betriebe 7_2013'!J120*100/'Betriebe 7_2013'!$L120</f>
        <v>0</v>
      </c>
      <c r="K120" s="76">
        <f>'Betriebe 7_2013'!K120*100/'Betriebe 7_2013'!$L120</f>
        <v>0</v>
      </c>
      <c r="L120" s="77">
        <f>'Betriebe 7_2013'!L120*100/'Betriebe 7_2013'!$L120</f>
        <v>100</v>
      </c>
    </row>
    <row r="121" spans="1:12" ht="12.75" customHeight="1" x14ac:dyDescent="0.2">
      <c r="A121" s="69"/>
      <c r="B121" s="69"/>
      <c r="C121" s="76"/>
      <c r="D121" s="76"/>
      <c r="E121" s="76"/>
      <c r="F121" s="76"/>
      <c r="G121" s="76"/>
      <c r="H121" s="76"/>
      <c r="I121" s="76"/>
      <c r="J121" s="76"/>
      <c r="K121" s="76"/>
      <c r="L121" s="77"/>
    </row>
    <row r="122" spans="1:12" ht="12.75" customHeight="1" x14ac:dyDescent="0.2">
      <c r="A122" s="69"/>
      <c r="B122" s="69"/>
      <c r="C122" s="77">
        <f>'Betriebe 7_2013'!C122*100/'Betriebe 7_2013'!$L122</f>
        <v>80.670339761248854</v>
      </c>
      <c r="D122" s="77">
        <f>'Betriebe 7_2013'!D122*100/'Betriebe 7_2013'!$L122</f>
        <v>10.192837465564738</v>
      </c>
      <c r="E122" s="77">
        <f>'Betriebe 7_2013'!E122*100/'Betriebe 7_2013'!$L122</f>
        <v>5.3489439853076215</v>
      </c>
      <c r="F122" s="77">
        <f>'Betriebe 7_2013'!F122*100/'Betriebe 7_2013'!$L122</f>
        <v>2.5711662075298438</v>
      </c>
      <c r="G122" s="77">
        <f>'Betriebe 7_2013'!G122*100/'Betriebe 7_2013'!$L122</f>
        <v>0.75757575757575757</v>
      </c>
      <c r="H122" s="77">
        <f>'Betriebe 7_2013'!H122*100/'Betriebe 7_2013'!$L122</f>
        <v>0.27548209366391185</v>
      </c>
      <c r="I122" s="77">
        <f>'Betriebe 7_2013'!I122*100/'Betriebe 7_2013'!$L122</f>
        <v>0.13774104683195593</v>
      </c>
      <c r="J122" s="77">
        <f>'Betriebe 7_2013'!J122*100/'Betriebe 7_2013'!$L122</f>
        <v>2.2956841138659319E-2</v>
      </c>
      <c r="K122" s="77">
        <f>'Betriebe 7_2013'!K122*100/'Betriebe 7_2013'!$L122</f>
        <v>2.2956841138659319E-2</v>
      </c>
      <c r="L122" s="77">
        <f>'Betriebe 7_2013'!L122*100/'Betriebe 7_2013'!$L122</f>
        <v>100</v>
      </c>
    </row>
    <row r="123" spans="1:12" ht="12.75" customHeight="1" x14ac:dyDescent="0.2">
      <c r="A123" s="69"/>
      <c r="B123" s="69"/>
      <c r="C123" s="76"/>
      <c r="D123" s="76"/>
      <c r="E123" s="76"/>
      <c r="F123" s="76"/>
      <c r="G123" s="76"/>
      <c r="H123" s="76"/>
      <c r="I123" s="76"/>
      <c r="J123" s="76"/>
      <c r="K123" s="76"/>
      <c r="L123" s="77"/>
    </row>
    <row r="124" spans="1:12" ht="12.75" customHeight="1" x14ac:dyDescent="0.2">
      <c r="A124" s="79" t="s">
        <v>96</v>
      </c>
      <c r="B124" s="69" t="s">
        <v>100</v>
      </c>
      <c r="C124" s="76">
        <f>'Betriebe 7_2013'!C124*100/'Betriebe 7_2013'!$L124</f>
        <v>95</v>
      </c>
      <c r="D124" s="76">
        <f>'Betriebe 7_2013'!D124*100/'Betriebe 7_2013'!$L124</f>
        <v>2.5</v>
      </c>
      <c r="E124" s="76">
        <f>'Betriebe 7_2013'!E124*100/'Betriebe 7_2013'!$L124</f>
        <v>2.5</v>
      </c>
      <c r="F124" s="76">
        <f>'Betriebe 7_2013'!F124*100/'Betriebe 7_2013'!$L124</f>
        <v>0</v>
      </c>
      <c r="G124" s="76">
        <f>'Betriebe 7_2013'!G124*100/'Betriebe 7_2013'!$L124</f>
        <v>0</v>
      </c>
      <c r="H124" s="76">
        <f>'Betriebe 7_2013'!H124*100/'Betriebe 7_2013'!$L124</f>
        <v>0</v>
      </c>
      <c r="I124" s="76">
        <f>'Betriebe 7_2013'!I124*100/'Betriebe 7_2013'!$L124</f>
        <v>0</v>
      </c>
      <c r="J124" s="76">
        <f>'Betriebe 7_2013'!J124*100/'Betriebe 7_2013'!$L124</f>
        <v>0</v>
      </c>
      <c r="K124" s="76">
        <f>'Betriebe 7_2013'!K124*100/'Betriebe 7_2013'!$L124</f>
        <v>0</v>
      </c>
      <c r="L124" s="77">
        <f>'Betriebe 7_2013'!L124*100/'Betriebe 7_2013'!$L124</f>
        <v>100</v>
      </c>
    </row>
    <row r="125" spans="1:12" ht="12.75" customHeight="1" x14ac:dyDescent="0.2">
      <c r="A125" s="79" t="s">
        <v>248</v>
      </c>
      <c r="B125" s="69" t="s">
        <v>100</v>
      </c>
      <c r="C125" s="76">
        <f>'Betriebe 7_2013'!C125*100/'Betriebe 7_2013'!$L125</f>
        <v>50</v>
      </c>
      <c r="D125" s="76">
        <f>'Betriebe 7_2013'!D125*100/'Betriebe 7_2013'!$L125</f>
        <v>0</v>
      </c>
      <c r="E125" s="76">
        <f>'Betriebe 7_2013'!E125*100/'Betriebe 7_2013'!$L125</f>
        <v>0</v>
      </c>
      <c r="F125" s="76">
        <f>'Betriebe 7_2013'!F125*100/'Betriebe 7_2013'!$L125</f>
        <v>0</v>
      </c>
      <c r="G125" s="76">
        <f>'Betriebe 7_2013'!G125*100/'Betriebe 7_2013'!$L125</f>
        <v>50</v>
      </c>
      <c r="H125" s="76">
        <f>'Betriebe 7_2013'!H125*100/'Betriebe 7_2013'!$L125</f>
        <v>0</v>
      </c>
      <c r="I125" s="76">
        <f>'Betriebe 7_2013'!I125*100/'Betriebe 7_2013'!$L125</f>
        <v>0</v>
      </c>
      <c r="J125" s="76">
        <f>'Betriebe 7_2013'!J125*100/'Betriebe 7_2013'!$L125</f>
        <v>0</v>
      </c>
      <c r="K125" s="76">
        <f>'Betriebe 7_2013'!K125*100/'Betriebe 7_2013'!$L125</f>
        <v>0</v>
      </c>
      <c r="L125" s="77">
        <f>'Betriebe 7_2013'!L125*100/'Betriebe 7_2013'!$L125</f>
        <v>100</v>
      </c>
    </row>
    <row r="126" spans="1:12" ht="12.75" customHeight="1" x14ac:dyDescent="0.2">
      <c r="A126" s="79" t="s">
        <v>97</v>
      </c>
      <c r="B126" s="69" t="s">
        <v>100</v>
      </c>
      <c r="C126" s="76">
        <f>'Betriebe 7_2013'!C126*100/'Betriebe 7_2013'!$L126</f>
        <v>14.285714285714286</v>
      </c>
      <c r="D126" s="76">
        <f>'Betriebe 7_2013'!D126*100/'Betriebe 7_2013'!$L126</f>
        <v>7.1428571428571432</v>
      </c>
      <c r="E126" s="76">
        <f>'Betriebe 7_2013'!E126*100/'Betriebe 7_2013'!$L126</f>
        <v>7.1428571428571432</v>
      </c>
      <c r="F126" s="76">
        <f>'Betriebe 7_2013'!F126*100/'Betriebe 7_2013'!$L126</f>
        <v>7.1428571428571432</v>
      </c>
      <c r="G126" s="76">
        <f>'Betriebe 7_2013'!G126*100/'Betriebe 7_2013'!$L126</f>
        <v>28.571428571428573</v>
      </c>
      <c r="H126" s="76">
        <f>'Betriebe 7_2013'!H126*100/'Betriebe 7_2013'!$L126</f>
        <v>0</v>
      </c>
      <c r="I126" s="76">
        <f>'Betriebe 7_2013'!I126*100/'Betriebe 7_2013'!$L126</f>
        <v>14.285714285714286</v>
      </c>
      <c r="J126" s="76">
        <f>'Betriebe 7_2013'!J126*100/'Betriebe 7_2013'!$L126</f>
        <v>7.1428571428571432</v>
      </c>
      <c r="K126" s="76">
        <f>'Betriebe 7_2013'!K126*100/'Betriebe 7_2013'!$L126</f>
        <v>14.285714285714286</v>
      </c>
      <c r="L126" s="77">
        <f>'Betriebe 7_2013'!L126*100/'Betriebe 7_2013'!$L126</f>
        <v>100</v>
      </c>
    </row>
    <row r="127" spans="1:12" ht="12.75" customHeight="1" x14ac:dyDescent="0.2">
      <c r="A127" s="79" t="s">
        <v>98</v>
      </c>
      <c r="B127" s="69" t="s">
        <v>100</v>
      </c>
      <c r="C127" s="76">
        <f>'Betriebe 7_2013'!C127*100/'Betriebe 7_2013'!$L127</f>
        <v>73.333333333333329</v>
      </c>
      <c r="D127" s="76">
        <f>'Betriebe 7_2013'!D127*100/'Betriebe 7_2013'!$L127</f>
        <v>3.3333333333333335</v>
      </c>
      <c r="E127" s="76">
        <f>'Betriebe 7_2013'!E127*100/'Betriebe 7_2013'!$L127</f>
        <v>6.666666666666667</v>
      </c>
      <c r="F127" s="76">
        <f>'Betriebe 7_2013'!F127*100/'Betriebe 7_2013'!$L127</f>
        <v>6.666666666666667</v>
      </c>
      <c r="G127" s="76">
        <f>'Betriebe 7_2013'!G127*100/'Betriebe 7_2013'!$L127</f>
        <v>0</v>
      </c>
      <c r="H127" s="76">
        <f>'Betriebe 7_2013'!H127*100/'Betriebe 7_2013'!$L127</f>
        <v>0</v>
      </c>
      <c r="I127" s="76">
        <f>'Betriebe 7_2013'!I127*100/'Betriebe 7_2013'!$L127</f>
        <v>3.3333333333333335</v>
      </c>
      <c r="J127" s="76">
        <f>'Betriebe 7_2013'!J127*100/'Betriebe 7_2013'!$L127</f>
        <v>3.3333333333333335</v>
      </c>
      <c r="K127" s="76">
        <f>'Betriebe 7_2013'!K127*100/'Betriebe 7_2013'!$L127</f>
        <v>3.3333333333333335</v>
      </c>
      <c r="L127" s="77">
        <f>'Betriebe 7_2013'!L127*100/'Betriebe 7_2013'!$L127</f>
        <v>100</v>
      </c>
    </row>
    <row r="128" spans="1:12" ht="12.75" customHeight="1" x14ac:dyDescent="0.2">
      <c r="A128" s="79" t="s">
        <v>99</v>
      </c>
      <c r="B128" s="69" t="s">
        <v>100</v>
      </c>
      <c r="C128" s="76">
        <f>'Betriebe 7_2013'!C128*100/'Betriebe 7_2013'!$L128</f>
        <v>59.523809523809526</v>
      </c>
      <c r="D128" s="76">
        <f>'Betriebe 7_2013'!D128*100/'Betriebe 7_2013'!$L128</f>
        <v>26.19047619047619</v>
      </c>
      <c r="E128" s="76">
        <f>'Betriebe 7_2013'!E128*100/'Betriebe 7_2013'!$L128</f>
        <v>7.1428571428571432</v>
      </c>
      <c r="F128" s="76">
        <f>'Betriebe 7_2013'!F128*100/'Betriebe 7_2013'!$L128</f>
        <v>4.7619047619047619</v>
      </c>
      <c r="G128" s="76">
        <f>'Betriebe 7_2013'!G128*100/'Betriebe 7_2013'!$L128</f>
        <v>2.3809523809523809</v>
      </c>
      <c r="H128" s="76">
        <f>'Betriebe 7_2013'!H128*100/'Betriebe 7_2013'!$L128</f>
        <v>0</v>
      </c>
      <c r="I128" s="76">
        <f>'Betriebe 7_2013'!I128*100/'Betriebe 7_2013'!$L128</f>
        <v>0</v>
      </c>
      <c r="J128" s="76">
        <f>'Betriebe 7_2013'!J128*100/'Betriebe 7_2013'!$L128</f>
        <v>0</v>
      </c>
      <c r="K128" s="76">
        <f>'Betriebe 7_2013'!K128*100/'Betriebe 7_2013'!$L128</f>
        <v>0</v>
      </c>
      <c r="L128" s="77">
        <f>'Betriebe 7_2013'!L128*100/'Betriebe 7_2013'!$L128</f>
        <v>100</v>
      </c>
    </row>
    <row r="129" spans="1:12" ht="12.75" customHeight="1" x14ac:dyDescent="0.2">
      <c r="A129" s="79" t="s">
        <v>249</v>
      </c>
      <c r="B129" s="69" t="s">
        <v>100</v>
      </c>
      <c r="C129" s="76">
        <f>'Betriebe 7_2013'!C129*100/'Betriebe 7_2013'!$L129</f>
        <v>0</v>
      </c>
      <c r="D129" s="76">
        <f>'Betriebe 7_2013'!D129*100/'Betriebe 7_2013'!$L129</f>
        <v>0</v>
      </c>
      <c r="E129" s="76">
        <f>'Betriebe 7_2013'!E129*100/'Betriebe 7_2013'!$L129</f>
        <v>0</v>
      </c>
      <c r="F129" s="76">
        <f>'Betriebe 7_2013'!F129*100/'Betriebe 7_2013'!$L129</f>
        <v>0</v>
      </c>
      <c r="G129" s="76">
        <f>'Betriebe 7_2013'!G129*100/'Betriebe 7_2013'!$L129</f>
        <v>0</v>
      </c>
      <c r="H129" s="76">
        <f>'Betriebe 7_2013'!H129*100/'Betriebe 7_2013'!$L129</f>
        <v>0</v>
      </c>
      <c r="I129" s="76">
        <f>'Betriebe 7_2013'!I129*100/'Betriebe 7_2013'!$L129</f>
        <v>50</v>
      </c>
      <c r="J129" s="76">
        <f>'Betriebe 7_2013'!J129*100/'Betriebe 7_2013'!$L129</f>
        <v>0</v>
      </c>
      <c r="K129" s="76">
        <f>'Betriebe 7_2013'!K129*100/'Betriebe 7_2013'!$L129</f>
        <v>50</v>
      </c>
      <c r="L129" s="77">
        <f>'Betriebe 7_2013'!L129*100/'Betriebe 7_2013'!$L129</f>
        <v>100</v>
      </c>
    </row>
    <row r="130" spans="1:12" ht="12.75" customHeight="1" x14ac:dyDescent="0.2">
      <c r="A130" s="79" t="s">
        <v>250</v>
      </c>
      <c r="B130" s="69" t="s">
        <v>100</v>
      </c>
      <c r="C130" s="76">
        <f>'Betriebe 7_2013'!C130*100/'Betriebe 7_2013'!$L130</f>
        <v>0</v>
      </c>
      <c r="D130" s="76">
        <f>'Betriebe 7_2013'!D130*100/'Betriebe 7_2013'!$L130</f>
        <v>0</v>
      </c>
      <c r="E130" s="76">
        <f>'Betriebe 7_2013'!E130*100/'Betriebe 7_2013'!$L130</f>
        <v>0</v>
      </c>
      <c r="F130" s="76">
        <f>'Betriebe 7_2013'!F130*100/'Betriebe 7_2013'!$L130</f>
        <v>0</v>
      </c>
      <c r="G130" s="76">
        <f>'Betriebe 7_2013'!G130*100/'Betriebe 7_2013'!$L130</f>
        <v>0</v>
      </c>
      <c r="H130" s="76">
        <f>'Betriebe 7_2013'!H130*100/'Betriebe 7_2013'!$L130</f>
        <v>33.333333333333336</v>
      </c>
      <c r="I130" s="76">
        <f>'Betriebe 7_2013'!I130*100/'Betriebe 7_2013'!$L130</f>
        <v>0</v>
      </c>
      <c r="J130" s="76">
        <f>'Betriebe 7_2013'!J130*100/'Betriebe 7_2013'!$L130</f>
        <v>33.333333333333336</v>
      </c>
      <c r="K130" s="76">
        <f>'Betriebe 7_2013'!K130*100/'Betriebe 7_2013'!$L130</f>
        <v>33.333333333333336</v>
      </c>
      <c r="L130" s="77">
        <f>'Betriebe 7_2013'!L130*100/'Betriebe 7_2013'!$L130</f>
        <v>100</v>
      </c>
    </row>
    <row r="131" spans="1:12" ht="12.75" customHeight="1" x14ac:dyDescent="0.2">
      <c r="A131" s="79" t="s">
        <v>251</v>
      </c>
      <c r="B131" s="69" t="s">
        <v>100</v>
      </c>
      <c r="C131" s="76">
        <f>'Betriebe 7_2013'!C131*100/'Betriebe 7_2013'!$L131</f>
        <v>72.330097087378647</v>
      </c>
      <c r="D131" s="76">
        <f>'Betriebe 7_2013'!D131*100/'Betriebe 7_2013'!$L131</f>
        <v>10.194174757281553</v>
      </c>
      <c r="E131" s="76">
        <f>'Betriebe 7_2013'!E131*100/'Betriebe 7_2013'!$L131</f>
        <v>8.7378640776699026</v>
      </c>
      <c r="F131" s="76">
        <f>'Betriebe 7_2013'!F131*100/'Betriebe 7_2013'!$L131</f>
        <v>5.3398058252427187</v>
      </c>
      <c r="G131" s="76">
        <f>'Betriebe 7_2013'!G131*100/'Betriebe 7_2013'!$L131</f>
        <v>0</v>
      </c>
      <c r="H131" s="76">
        <f>'Betriebe 7_2013'!H131*100/'Betriebe 7_2013'!$L131</f>
        <v>3.3980582524271843</v>
      </c>
      <c r="I131" s="76">
        <f>'Betriebe 7_2013'!I131*100/'Betriebe 7_2013'!$L131</f>
        <v>0</v>
      </c>
      <c r="J131" s="76">
        <f>'Betriebe 7_2013'!J131*100/'Betriebe 7_2013'!$L131</f>
        <v>0</v>
      </c>
      <c r="K131" s="76">
        <f>'Betriebe 7_2013'!K131*100/'Betriebe 7_2013'!$L131</f>
        <v>0</v>
      </c>
      <c r="L131" s="77">
        <f>'Betriebe 7_2013'!L131*100/'Betriebe 7_2013'!$L131</f>
        <v>100</v>
      </c>
    </row>
    <row r="132" spans="1:12" ht="12.75" customHeight="1" x14ac:dyDescent="0.2">
      <c r="A132" s="79" t="s">
        <v>227</v>
      </c>
      <c r="B132" s="69" t="s">
        <v>100</v>
      </c>
      <c r="C132" s="76">
        <f>'Betriebe 7_2013'!C132*100/'Betriebe 7_2013'!$L132</f>
        <v>55.497382198952877</v>
      </c>
      <c r="D132" s="76">
        <f>'Betriebe 7_2013'!D132*100/'Betriebe 7_2013'!$L132</f>
        <v>33.769633507853406</v>
      </c>
      <c r="E132" s="76">
        <f>'Betriebe 7_2013'!E132*100/'Betriebe 7_2013'!$L132</f>
        <v>9.6858638743455501</v>
      </c>
      <c r="F132" s="76">
        <f>'Betriebe 7_2013'!F132*100/'Betriebe 7_2013'!$L132</f>
        <v>0.78534031413612571</v>
      </c>
      <c r="G132" s="76">
        <f>'Betriebe 7_2013'!G132*100/'Betriebe 7_2013'!$L132</f>
        <v>0.26178010471204188</v>
      </c>
      <c r="H132" s="76">
        <f>'Betriebe 7_2013'!H132*100/'Betriebe 7_2013'!$L132</f>
        <v>0</v>
      </c>
      <c r="I132" s="76">
        <f>'Betriebe 7_2013'!I132*100/'Betriebe 7_2013'!$L132</f>
        <v>0</v>
      </c>
      <c r="J132" s="76">
        <f>'Betriebe 7_2013'!J132*100/'Betriebe 7_2013'!$L132</f>
        <v>0</v>
      </c>
      <c r="K132" s="76">
        <f>'Betriebe 7_2013'!K132*100/'Betriebe 7_2013'!$L132</f>
        <v>0</v>
      </c>
      <c r="L132" s="77">
        <f>'Betriebe 7_2013'!L132*100/'Betriebe 7_2013'!$L132</f>
        <v>100</v>
      </c>
    </row>
    <row r="133" spans="1:12" ht="12.75" customHeight="1" x14ac:dyDescent="0.2">
      <c r="A133" s="79" t="s">
        <v>228</v>
      </c>
      <c r="B133" s="69" t="s">
        <v>100</v>
      </c>
      <c r="C133" s="76">
        <f>'Betriebe 7_2013'!C133*100/'Betriebe 7_2013'!$L133</f>
        <v>59.250585480093676</v>
      </c>
      <c r="D133" s="76">
        <f>'Betriebe 7_2013'!D133*100/'Betriebe 7_2013'!$L133</f>
        <v>19.906323185011711</v>
      </c>
      <c r="E133" s="76">
        <f>'Betriebe 7_2013'!E133*100/'Betriebe 7_2013'!$L133</f>
        <v>15.690866510538642</v>
      </c>
      <c r="F133" s="76">
        <f>'Betriebe 7_2013'!F133*100/'Betriebe 7_2013'!$L133</f>
        <v>4.4496487119437935</v>
      </c>
      <c r="G133" s="76">
        <f>'Betriebe 7_2013'!G133*100/'Betriebe 7_2013'!$L133</f>
        <v>0.46838407494145201</v>
      </c>
      <c r="H133" s="76">
        <f>'Betriebe 7_2013'!H133*100/'Betriebe 7_2013'!$L133</f>
        <v>0.23419203747072601</v>
      </c>
      <c r="I133" s="76">
        <f>'Betriebe 7_2013'!I133*100/'Betriebe 7_2013'!$L133</f>
        <v>0</v>
      </c>
      <c r="J133" s="76">
        <f>'Betriebe 7_2013'!J133*100/'Betriebe 7_2013'!$L133</f>
        <v>0</v>
      </c>
      <c r="K133" s="76">
        <f>'Betriebe 7_2013'!K133*100/'Betriebe 7_2013'!$L133</f>
        <v>0</v>
      </c>
      <c r="L133" s="77">
        <f>'Betriebe 7_2013'!L133*100/'Betriebe 7_2013'!$L133</f>
        <v>100</v>
      </c>
    </row>
    <row r="134" spans="1:12" ht="12.75" customHeight="1" x14ac:dyDescent="0.2">
      <c r="A134" s="79" t="s">
        <v>229</v>
      </c>
      <c r="B134" s="69" t="s">
        <v>100</v>
      </c>
      <c r="C134" s="76">
        <f>'Betriebe 7_2013'!C134*100/'Betriebe 7_2013'!$L134</f>
        <v>4.0609137055837561</v>
      </c>
      <c r="D134" s="76">
        <f>'Betriebe 7_2013'!D134*100/'Betriebe 7_2013'!$L134</f>
        <v>36.040609137055839</v>
      </c>
      <c r="E134" s="76">
        <f>'Betriebe 7_2013'!E134*100/'Betriebe 7_2013'!$L134</f>
        <v>54.314720812182742</v>
      </c>
      <c r="F134" s="76">
        <f>'Betriebe 7_2013'!F134*100/'Betriebe 7_2013'!$L134</f>
        <v>5.5837563451776653</v>
      </c>
      <c r="G134" s="76">
        <f>'Betriebe 7_2013'!G134*100/'Betriebe 7_2013'!$L134</f>
        <v>0</v>
      </c>
      <c r="H134" s="76">
        <f>'Betriebe 7_2013'!H134*100/'Betriebe 7_2013'!$L134</f>
        <v>0</v>
      </c>
      <c r="I134" s="76">
        <f>'Betriebe 7_2013'!I134*100/'Betriebe 7_2013'!$L134</f>
        <v>0</v>
      </c>
      <c r="J134" s="76">
        <f>'Betriebe 7_2013'!J134*100/'Betriebe 7_2013'!$L134</f>
        <v>0</v>
      </c>
      <c r="K134" s="76">
        <f>'Betriebe 7_2013'!K134*100/'Betriebe 7_2013'!$L134</f>
        <v>0</v>
      </c>
      <c r="L134" s="77">
        <f>'Betriebe 7_2013'!L134*100/'Betriebe 7_2013'!$L134</f>
        <v>100</v>
      </c>
    </row>
    <row r="135" spans="1:12" ht="12.75" customHeight="1" x14ac:dyDescent="0.2">
      <c r="A135" s="79" t="s">
        <v>230</v>
      </c>
      <c r="B135" s="69" t="s">
        <v>100</v>
      </c>
      <c r="C135" s="76">
        <f>'Betriebe 7_2013'!C135*100/'Betriebe 7_2013'!$L135</f>
        <v>74.510454696315961</v>
      </c>
      <c r="D135" s="76">
        <f>'Betriebe 7_2013'!D135*100/'Betriebe 7_2013'!$L135</f>
        <v>22.303352140723533</v>
      </c>
      <c r="E135" s="76">
        <f>'Betriebe 7_2013'!E135*100/'Betriebe 7_2013'!$L135</f>
        <v>2.456023896448722</v>
      </c>
      <c r="F135" s="76">
        <f>'Betriebe 7_2013'!F135*100/'Betriebe 7_2013'!$L135</f>
        <v>0.66379024228343841</v>
      </c>
      <c r="G135" s="76">
        <f>'Betriebe 7_2013'!G135*100/'Betriebe 7_2013'!$L135</f>
        <v>6.6379024228343839E-2</v>
      </c>
      <c r="H135" s="76">
        <f>'Betriebe 7_2013'!H135*100/'Betriebe 7_2013'!$L135</f>
        <v>0</v>
      </c>
      <c r="I135" s="76">
        <f>'Betriebe 7_2013'!I135*100/'Betriebe 7_2013'!$L135</f>
        <v>0</v>
      </c>
      <c r="J135" s="76">
        <f>'Betriebe 7_2013'!J135*100/'Betriebe 7_2013'!$L135</f>
        <v>0</v>
      </c>
      <c r="K135" s="76">
        <f>'Betriebe 7_2013'!K135*100/'Betriebe 7_2013'!$L135</f>
        <v>0</v>
      </c>
      <c r="L135" s="77">
        <f>'Betriebe 7_2013'!L135*100/'Betriebe 7_2013'!$L135</f>
        <v>100</v>
      </c>
    </row>
    <row r="136" spans="1:12" ht="12.75" customHeight="1" x14ac:dyDescent="0.2">
      <c r="A136" s="79" t="s">
        <v>231</v>
      </c>
      <c r="B136" s="69" t="s">
        <v>100</v>
      </c>
      <c r="C136" s="76">
        <f>'Betriebe 7_2013'!C136*100/'Betriebe 7_2013'!$L136</f>
        <v>69.230769230769226</v>
      </c>
      <c r="D136" s="76">
        <f>'Betriebe 7_2013'!D136*100/'Betriebe 7_2013'!$L136</f>
        <v>18.729096989966557</v>
      </c>
      <c r="E136" s="76">
        <f>'Betriebe 7_2013'!E136*100/'Betriebe 7_2013'!$L136</f>
        <v>7.6923076923076925</v>
      </c>
      <c r="F136" s="76">
        <f>'Betriebe 7_2013'!F136*100/'Betriebe 7_2013'!$L136</f>
        <v>4.0133779264214047</v>
      </c>
      <c r="G136" s="76">
        <f>'Betriebe 7_2013'!G136*100/'Betriebe 7_2013'!$L136</f>
        <v>0.33444816053511706</v>
      </c>
      <c r="H136" s="76">
        <f>'Betriebe 7_2013'!H136*100/'Betriebe 7_2013'!$L136</f>
        <v>0</v>
      </c>
      <c r="I136" s="76">
        <f>'Betriebe 7_2013'!I136*100/'Betriebe 7_2013'!$L136</f>
        <v>0</v>
      </c>
      <c r="J136" s="76">
        <f>'Betriebe 7_2013'!J136*100/'Betriebe 7_2013'!$L136</f>
        <v>0</v>
      </c>
      <c r="K136" s="76">
        <f>'Betriebe 7_2013'!K136*100/'Betriebe 7_2013'!$L136</f>
        <v>0</v>
      </c>
      <c r="L136" s="77">
        <f>'Betriebe 7_2013'!L136*100/'Betriebe 7_2013'!$L136</f>
        <v>100</v>
      </c>
    </row>
    <row r="137" spans="1:12" ht="12.75" customHeight="1" x14ac:dyDescent="0.2">
      <c r="A137" s="79" t="s">
        <v>232</v>
      </c>
      <c r="B137" s="69" t="s">
        <v>100</v>
      </c>
      <c r="C137" s="76">
        <f>'Betriebe 7_2013'!C137*100/'Betriebe 7_2013'!$L137</f>
        <v>79.384965831435082</v>
      </c>
      <c r="D137" s="76">
        <f>'Betriebe 7_2013'!D137*100/'Betriebe 7_2013'!$L137</f>
        <v>9.1116173120728927</v>
      </c>
      <c r="E137" s="76">
        <f>'Betriebe 7_2013'!E137*100/'Betriebe 7_2013'!$L137</f>
        <v>5.808656036446469</v>
      </c>
      <c r="F137" s="76">
        <f>'Betriebe 7_2013'!F137*100/'Betriebe 7_2013'!$L137</f>
        <v>3.416856492027335</v>
      </c>
      <c r="G137" s="76">
        <f>'Betriebe 7_2013'!G137*100/'Betriebe 7_2013'!$L137</f>
        <v>1.0250569476082005</v>
      </c>
      <c r="H137" s="76">
        <f>'Betriebe 7_2013'!H137*100/'Betriebe 7_2013'!$L137</f>
        <v>0.45558086560364464</v>
      </c>
      <c r="I137" s="76">
        <f>'Betriebe 7_2013'!I137*100/'Betriebe 7_2013'!$L137</f>
        <v>0.11389521640091116</v>
      </c>
      <c r="J137" s="76">
        <f>'Betriebe 7_2013'!J137*100/'Betriebe 7_2013'!$L137</f>
        <v>0.11389521640091116</v>
      </c>
      <c r="K137" s="76">
        <f>'Betriebe 7_2013'!K137*100/'Betriebe 7_2013'!$L137</f>
        <v>0.56947608200455579</v>
      </c>
      <c r="L137" s="77">
        <f>'Betriebe 7_2013'!L137*100/'Betriebe 7_2013'!$L137</f>
        <v>100</v>
      </c>
    </row>
    <row r="138" spans="1:12" ht="12.75" customHeight="1" x14ac:dyDescent="0.2">
      <c r="A138" s="79" t="s">
        <v>233</v>
      </c>
      <c r="B138" s="69" t="s">
        <v>100</v>
      </c>
      <c r="C138" s="76">
        <f>'Betriebe 7_2013'!C138*100/'Betriebe 7_2013'!$L138</f>
        <v>82.580887885628286</v>
      </c>
      <c r="D138" s="76">
        <f>'Betriebe 7_2013'!D138*100/'Betriebe 7_2013'!$L138</f>
        <v>8.6782041635314773</v>
      </c>
      <c r="E138" s="76">
        <f>'Betriebe 7_2013'!E138*100/'Betriebe 7_2013'!$L138</f>
        <v>4.4394281414597438</v>
      </c>
      <c r="F138" s="76">
        <f>'Betriebe 7_2013'!F138*100/'Betriebe 7_2013'!$L138</f>
        <v>2.7589666415851517</v>
      </c>
      <c r="G138" s="76">
        <f>'Betriebe 7_2013'!G138*100/'Betriebe 7_2013'!$L138</f>
        <v>0.85277150739904695</v>
      </c>
      <c r="H138" s="76">
        <f>'Betriebe 7_2013'!H138*100/'Betriebe 7_2013'!$L138</f>
        <v>0.53925257085527967</v>
      </c>
      <c r="I138" s="76">
        <f>'Betriebe 7_2013'!I138*100/'Betriebe 7_2013'!$L138</f>
        <v>6.270378730875345E-2</v>
      </c>
      <c r="J138" s="76">
        <f>'Betriebe 7_2013'!J138*100/'Betriebe 7_2013'!$L138</f>
        <v>5.0163029847002757E-2</v>
      </c>
      <c r="K138" s="76">
        <f>'Betriebe 7_2013'!K138*100/'Betriebe 7_2013'!$L138</f>
        <v>3.7622272385252072E-2</v>
      </c>
      <c r="L138" s="77">
        <f>'Betriebe 7_2013'!L138*100/'Betriebe 7_2013'!$L138</f>
        <v>100</v>
      </c>
    </row>
    <row r="139" spans="1:12" ht="12.75" customHeight="1" x14ac:dyDescent="0.2">
      <c r="A139" s="79" t="s">
        <v>234</v>
      </c>
      <c r="B139" s="69" t="s">
        <v>100</v>
      </c>
      <c r="C139" s="76">
        <f>'Betriebe 7_2013'!C139*100/'Betriebe 7_2013'!$L139</f>
        <v>28.571428571428573</v>
      </c>
      <c r="D139" s="76">
        <f>'Betriebe 7_2013'!D139*100/'Betriebe 7_2013'!$L139</f>
        <v>14.285714285714286</v>
      </c>
      <c r="E139" s="76">
        <f>'Betriebe 7_2013'!E139*100/'Betriebe 7_2013'!$L139</f>
        <v>0</v>
      </c>
      <c r="F139" s="76">
        <f>'Betriebe 7_2013'!F139*100/'Betriebe 7_2013'!$L139</f>
        <v>19.047619047619047</v>
      </c>
      <c r="G139" s="76">
        <f>'Betriebe 7_2013'!G139*100/'Betriebe 7_2013'!$L139</f>
        <v>28.571428571428573</v>
      </c>
      <c r="H139" s="76">
        <f>'Betriebe 7_2013'!H139*100/'Betriebe 7_2013'!$L139</f>
        <v>9.5238095238095237</v>
      </c>
      <c r="I139" s="76">
        <f>'Betriebe 7_2013'!I139*100/'Betriebe 7_2013'!$L139</f>
        <v>0</v>
      </c>
      <c r="J139" s="76">
        <f>'Betriebe 7_2013'!J139*100/'Betriebe 7_2013'!$L139</f>
        <v>0</v>
      </c>
      <c r="K139" s="76">
        <f>'Betriebe 7_2013'!K139*100/'Betriebe 7_2013'!$L139</f>
        <v>0</v>
      </c>
      <c r="L139" s="77">
        <f>'Betriebe 7_2013'!L139*100/'Betriebe 7_2013'!$L139</f>
        <v>100</v>
      </c>
    </row>
    <row r="140" spans="1:12" ht="12.75" customHeight="1" x14ac:dyDescent="0.2">
      <c r="A140" s="79" t="s">
        <v>235</v>
      </c>
      <c r="B140" s="69" t="s">
        <v>100</v>
      </c>
      <c r="C140" s="76">
        <f>'Betriebe 7_2013'!C140*100/'Betriebe 7_2013'!$L140</f>
        <v>65.217391304347828</v>
      </c>
      <c r="D140" s="76">
        <f>'Betriebe 7_2013'!D140*100/'Betriebe 7_2013'!$L140</f>
        <v>17.391304347826086</v>
      </c>
      <c r="E140" s="76">
        <f>'Betriebe 7_2013'!E140*100/'Betriebe 7_2013'!$L140</f>
        <v>8.695652173913043</v>
      </c>
      <c r="F140" s="76">
        <f>'Betriebe 7_2013'!F140*100/'Betriebe 7_2013'!$L140</f>
        <v>0</v>
      </c>
      <c r="G140" s="76">
        <f>'Betriebe 7_2013'!G140*100/'Betriebe 7_2013'!$L140</f>
        <v>4.3478260869565215</v>
      </c>
      <c r="H140" s="76">
        <f>'Betriebe 7_2013'!H140*100/'Betriebe 7_2013'!$L140</f>
        <v>4.3478260869565215</v>
      </c>
      <c r="I140" s="76">
        <f>'Betriebe 7_2013'!I140*100/'Betriebe 7_2013'!$L140</f>
        <v>0</v>
      </c>
      <c r="J140" s="76">
        <f>'Betriebe 7_2013'!J140*100/'Betriebe 7_2013'!$L140</f>
        <v>0</v>
      </c>
      <c r="K140" s="76">
        <f>'Betriebe 7_2013'!K140*100/'Betriebe 7_2013'!$L140</f>
        <v>0</v>
      </c>
      <c r="L140" s="77">
        <f>'Betriebe 7_2013'!L140*100/'Betriebe 7_2013'!$L140</f>
        <v>100</v>
      </c>
    </row>
    <row r="141" spans="1:12" ht="12.75" customHeight="1" x14ac:dyDescent="0.2">
      <c r="A141" s="80"/>
      <c r="B141" s="69"/>
      <c r="C141" s="76"/>
      <c r="D141" s="76"/>
      <c r="E141" s="76"/>
      <c r="F141" s="76"/>
      <c r="G141" s="76"/>
      <c r="H141" s="76"/>
      <c r="I141" s="76"/>
      <c r="J141" s="76"/>
      <c r="K141" s="76"/>
      <c r="L141" s="77"/>
    </row>
    <row r="142" spans="1:12" ht="12.75" customHeight="1" x14ac:dyDescent="0.2">
      <c r="A142" s="80"/>
      <c r="B142" s="69"/>
      <c r="C142" s="77">
        <f>'Betriebe 7_2013'!C142*100/'Betriebe 7_2013'!$L142</f>
        <v>77.324888226527577</v>
      </c>
      <c r="D142" s="77">
        <f>'Betriebe 7_2013'!D142*100/'Betriebe 7_2013'!$L142</f>
        <v>13.509687034277198</v>
      </c>
      <c r="E142" s="77">
        <f>'Betriebe 7_2013'!E142*100/'Betriebe 7_2013'!$L142</f>
        <v>5.4619970193740688</v>
      </c>
      <c r="F142" s="77">
        <f>'Betriebe 7_2013'!F142*100/'Betriebe 7_2013'!$L142</f>
        <v>2.459016393442623</v>
      </c>
      <c r="G142" s="77">
        <f>'Betriebe 7_2013'!G142*100/'Betriebe 7_2013'!$L142</f>
        <v>0.6706408345752608</v>
      </c>
      <c r="H142" s="77">
        <f>'Betriebe 7_2013'!H142*100/'Betriebe 7_2013'!$L142</f>
        <v>0.43219076005961254</v>
      </c>
      <c r="I142" s="77">
        <f>'Betriebe 7_2013'!I142*100/'Betriebe 7_2013'!$L142</f>
        <v>4.4709388971684055E-2</v>
      </c>
      <c r="J142" s="77">
        <f>'Betriebe 7_2013'!J142*100/'Betriebe 7_2013'!$L142</f>
        <v>3.7257824143070044E-2</v>
      </c>
      <c r="K142" s="77">
        <f>'Betriebe 7_2013'!K142*100/'Betriebe 7_2013'!$L142</f>
        <v>5.9612518628912071E-2</v>
      </c>
      <c r="L142" s="77">
        <f>'Betriebe 7_2013'!L142*100/'Betriebe 7_2013'!$L142</f>
        <v>100</v>
      </c>
    </row>
    <row r="143" spans="1:12" ht="12.75" customHeight="1" x14ac:dyDescent="0.2">
      <c r="A143" s="80"/>
      <c r="B143" s="69"/>
      <c r="C143" s="76"/>
      <c r="D143" s="76"/>
      <c r="E143" s="76"/>
      <c r="F143" s="76"/>
      <c r="G143" s="76"/>
      <c r="H143" s="76"/>
      <c r="I143" s="76"/>
      <c r="J143" s="76"/>
      <c r="K143" s="76"/>
      <c r="L143" s="77"/>
    </row>
    <row r="144" spans="1:12" ht="12.75" customHeight="1" x14ac:dyDescent="0.2">
      <c r="A144" s="79" t="s">
        <v>252</v>
      </c>
      <c r="B144" s="69" t="s">
        <v>100</v>
      </c>
      <c r="C144" s="76">
        <f>'Betriebe 7_2013'!C144*100/'Betriebe 7_2013'!$L144</f>
        <v>0</v>
      </c>
      <c r="D144" s="76">
        <f>'Betriebe 7_2013'!D144*100/'Betriebe 7_2013'!$L144</f>
        <v>0</v>
      </c>
      <c r="E144" s="76">
        <f>'Betriebe 7_2013'!E144*100/'Betriebe 7_2013'!$L144</f>
        <v>0</v>
      </c>
      <c r="F144" s="76">
        <f>'Betriebe 7_2013'!F144*100/'Betriebe 7_2013'!$L144</f>
        <v>0</v>
      </c>
      <c r="G144" s="76">
        <f>'Betriebe 7_2013'!G144*100/'Betriebe 7_2013'!$L144</f>
        <v>0</v>
      </c>
      <c r="H144" s="76">
        <f>'Betriebe 7_2013'!H144*100/'Betriebe 7_2013'!$L144</f>
        <v>100</v>
      </c>
      <c r="I144" s="76">
        <f>'Betriebe 7_2013'!I144*100/'Betriebe 7_2013'!$L144</f>
        <v>0</v>
      </c>
      <c r="J144" s="76">
        <f>'Betriebe 7_2013'!J144*100/'Betriebe 7_2013'!$L144</f>
        <v>0</v>
      </c>
      <c r="K144" s="76">
        <f>'Betriebe 7_2013'!K144*100/'Betriebe 7_2013'!$L144</f>
        <v>0</v>
      </c>
      <c r="L144" s="77">
        <f>'Betriebe 7_2013'!L144*100/'Betriebe 7_2013'!$L144</f>
        <v>100</v>
      </c>
    </row>
    <row r="145" spans="3:12" ht="12.75" customHeight="1" x14ac:dyDescent="0.2">
      <c r="C145" s="76"/>
      <c r="D145" s="76"/>
      <c r="E145" s="76"/>
      <c r="F145" s="76"/>
      <c r="G145" s="76"/>
      <c r="H145" s="76"/>
      <c r="I145" s="76"/>
      <c r="J145" s="76"/>
      <c r="K145" s="76"/>
      <c r="L145" s="77"/>
    </row>
    <row r="146" spans="3:12" ht="12.75" customHeight="1" x14ac:dyDescent="0.2">
      <c r="C146" s="77">
        <f>'Betriebe 7_2013'!C146*100/'Betriebe 7_2013'!$L146</f>
        <v>0</v>
      </c>
      <c r="D146" s="77">
        <f>'Betriebe 7_2013'!D146*100/'Betriebe 7_2013'!$L146</f>
        <v>0</v>
      </c>
      <c r="E146" s="77">
        <f>'Betriebe 7_2013'!E146*100/'Betriebe 7_2013'!$L146</f>
        <v>0</v>
      </c>
      <c r="F146" s="77">
        <f>'Betriebe 7_2013'!F146*100/'Betriebe 7_2013'!$L146</f>
        <v>0</v>
      </c>
      <c r="G146" s="77">
        <f>'Betriebe 7_2013'!G146*100/'Betriebe 7_2013'!$L146</f>
        <v>0</v>
      </c>
      <c r="H146" s="77">
        <f>'Betriebe 7_2013'!H146*100/'Betriebe 7_2013'!$L146</f>
        <v>100</v>
      </c>
      <c r="I146" s="77">
        <f>'Betriebe 7_2013'!I146*100/'Betriebe 7_2013'!$L146</f>
        <v>0</v>
      </c>
      <c r="J146" s="77">
        <f>'Betriebe 7_2013'!J146*100/'Betriebe 7_2013'!$L146</f>
        <v>0</v>
      </c>
      <c r="K146" s="77">
        <f>'Betriebe 7_2013'!K146*100/'Betriebe 7_2013'!$L146</f>
        <v>0</v>
      </c>
      <c r="L146" s="77">
        <f>'Betriebe 7_2013'!L146*100/'Betriebe 7_2013'!$L146</f>
        <v>100</v>
      </c>
    </row>
    <row r="147" spans="3:12" ht="12.75" customHeight="1" x14ac:dyDescent="0.2"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3:12" ht="12.75" customHeight="1" x14ac:dyDescent="0.2"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3:12" ht="12.75" customHeight="1" x14ac:dyDescent="0.2"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3:12" ht="12.75" customHeight="1" x14ac:dyDescent="0.2"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3:12" ht="12.75" customHeight="1" x14ac:dyDescent="0.2"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3:12" ht="12.75" customHeight="1" x14ac:dyDescent="0.2"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3:12" ht="12.75" customHeight="1" x14ac:dyDescent="0.2"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3:12" ht="12.75" customHeight="1" x14ac:dyDescent="0.2"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3:12" ht="12.75" customHeight="1" x14ac:dyDescent="0.2"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3:12" ht="12.75" customHeight="1" x14ac:dyDescent="0.2"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3:12" ht="12.75" customHeight="1" x14ac:dyDescent="0.2"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3:12" ht="12.75" customHeight="1" x14ac:dyDescent="0.2"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</sheetData>
  <mergeCells count="1">
    <mergeCell ref="C3:L3"/>
  </mergeCells>
  <pageMargins left="0.78740157499999996" right="0.78740157499999996" top="0.984251969" bottom="0.984251969" header="0.4921259845" footer="0.4921259845"/>
  <pageSetup paperSize="9" orientation="portrait" verticalDpi="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workbookViewId="0">
      <pane ySplit="2445" topLeftCell="A7"/>
      <selection activeCell="A2" sqref="A2"/>
      <selection pane="bottomLeft" activeCell="C56" sqref="C56:L56"/>
    </sheetView>
  </sheetViews>
  <sheetFormatPr baseColWidth="10" defaultRowHeight="12.75" outlineLevelCol="1" x14ac:dyDescent="0.2"/>
  <cols>
    <col min="1" max="1" width="11.42578125" style="37"/>
    <col min="2" max="2" width="5.42578125" style="37" hidden="1" customWidth="1" outlineLevel="1"/>
    <col min="3" max="3" width="11.42578125" style="37" collapsed="1"/>
    <col min="4" max="16384" width="11.42578125" style="37"/>
  </cols>
  <sheetData>
    <row r="1" spans="1:12" s="5" customFormat="1" ht="16.5" customHeight="1" x14ac:dyDescent="0.25">
      <c r="A1" s="12" t="s">
        <v>254</v>
      </c>
      <c r="G1" s="13"/>
    </row>
    <row r="2" spans="1:12" s="5" customFormat="1" ht="16.5" customHeight="1" x14ac:dyDescent="0.2">
      <c r="G2" s="13"/>
    </row>
    <row r="3" spans="1:12" s="5" customFormat="1" ht="16.5" customHeight="1" x14ac:dyDescent="0.2">
      <c r="B3" s="42"/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5" customFormat="1" ht="16.5" customHeight="1" x14ac:dyDescent="0.2">
      <c r="J4" s="13"/>
    </row>
    <row r="5" spans="1:12" s="5" customFormat="1" ht="16.5" customHeight="1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5" customFormat="1" ht="16.5" customHeight="1" x14ac:dyDescent="0.2">
      <c r="C6" s="6"/>
      <c r="D6" s="6"/>
      <c r="E6" s="6"/>
      <c r="F6" s="7"/>
      <c r="G6" s="8"/>
      <c r="H6" s="8"/>
      <c r="I6" s="8"/>
      <c r="J6" s="8"/>
      <c r="K6" s="8"/>
      <c r="L6" s="8"/>
    </row>
    <row r="7" spans="1:12" x14ac:dyDescent="0.2">
      <c r="A7" s="49" t="s">
        <v>12</v>
      </c>
      <c r="B7" s="1" t="s">
        <v>11</v>
      </c>
      <c r="C7" s="50">
        <v>1180</v>
      </c>
      <c r="D7" s="50">
        <v>1301</v>
      </c>
      <c r="E7" s="50">
        <v>2504</v>
      </c>
      <c r="F7" s="50">
        <v>4815</v>
      </c>
      <c r="G7" s="50">
        <v>2913</v>
      </c>
      <c r="H7" s="50">
        <v>3524</v>
      </c>
      <c r="I7" s="50">
        <v>1860</v>
      </c>
      <c r="J7" s="51"/>
      <c r="K7" s="51"/>
      <c r="L7" s="52">
        <v>18097</v>
      </c>
    </row>
    <row r="8" spans="1:12" x14ac:dyDescent="0.2">
      <c r="A8" s="49" t="s">
        <v>13</v>
      </c>
      <c r="B8" s="1" t="s">
        <v>11</v>
      </c>
      <c r="C8" s="50">
        <v>115</v>
      </c>
      <c r="D8" s="50">
        <v>202</v>
      </c>
      <c r="E8" s="50">
        <v>193</v>
      </c>
      <c r="F8" s="50">
        <v>224</v>
      </c>
      <c r="G8" s="50">
        <v>203</v>
      </c>
      <c r="H8" s="51"/>
      <c r="I8" s="51"/>
      <c r="J8" s="51"/>
      <c r="K8" s="51"/>
      <c r="L8" s="52">
        <v>937</v>
      </c>
    </row>
    <row r="9" spans="1:12" x14ac:dyDescent="0.2">
      <c r="A9" s="49" t="s">
        <v>14</v>
      </c>
      <c r="B9" s="1" t="s">
        <v>11</v>
      </c>
      <c r="C9" s="50">
        <v>412</v>
      </c>
      <c r="D9" s="50">
        <v>709</v>
      </c>
      <c r="E9" s="50">
        <v>1104</v>
      </c>
      <c r="F9" s="50">
        <v>1258</v>
      </c>
      <c r="G9" s="50">
        <v>409</v>
      </c>
      <c r="H9" s="50">
        <v>408</v>
      </c>
      <c r="I9" s="51"/>
      <c r="J9" s="51"/>
      <c r="K9" s="51"/>
      <c r="L9" s="52">
        <v>4300</v>
      </c>
    </row>
    <row r="10" spans="1:12" x14ac:dyDescent="0.2">
      <c r="A10" s="49" t="s">
        <v>15</v>
      </c>
      <c r="B10" s="1" t="s">
        <v>11</v>
      </c>
      <c r="C10" s="50">
        <v>210</v>
      </c>
      <c r="D10" s="50">
        <v>203</v>
      </c>
      <c r="E10" s="50">
        <v>177</v>
      </c>
      <c r="F10" s="50">
        <v>220</v>
      </c>
      <c r="G10" s="50">
        <v>122</v>
      </c>
      <c r="H10" s="51"/>
      <c r="I10" s="51"/>
      <c r="J10" s="51"/>
      <c r="K10" s="51"/>
      <c r="L10" s="52">
        <v>932</v>
      </c>
    </row>
    <row r="11" spans="1:12" x14ac:dyDescent="0.2">
      <c r="A11" s="49" t="s">
        <v>16</v>
      </c>
      <c r="B11" s="1" t="s">
        <v>11</v>
      </c>
      <c r="C11" s="50">
        <v>604</v>
      </c>
      <c r="D11" s="50">
        <v>904</v>
      </c>
      <c r="E11" s="50">
        <v>1085</v>
      </c>
      <c r="F11" s="50">
        <v>1092</v>
      </c>
      <c r="G11" s="50">
        <v>229</v>
      </c>
      <c r="H11" s="50">
        <v>278</v>
      </c>
      <c r="I11" s="51"/>
      <c r="J11" s="51"/>
      <c r="K11" s="51"/>
      <c r="L11" s="52">
        <v>4192</v>
      </c>
    </row>
    <row r="12" spans="1:12" x14ac:dyDescent="0.2">
      <c r="A12" s="49" t="s">
        <v>17</v>
      </c>
      <c r="B12" s="1" t="s">
        <v>11</v>
      </c>
      <c r="C12" s="50">
        <v>767</v>
      </c>
      <c r="D12" s="50">
        <v>865</v>
      </c>
      <c r="E12" s="50">
        <v>1088</v>
      </c>
      <c r="F12" s="50">
        <v>1434</v>
      </c>
      <c r="G12" s="50">
        <v>890</v>
      </c>
      <c r="H12" s="50">
        <v>511</v>
      </c>
      <c r="I12" s="51"/>
      <c r="J12" s="51"/>
      <c r="K12" s="51"/>
      <c r="L12" s="52">
        <v>5555</v>
      </c>
    </row>
    <row r="13" spans="1:12" x14ac:dyDescent="0.2">
      <c r="A13" s="49" t="s">
        <v>18</v>
      </c>
      <c r="B13" s="1" t="s">
        <v>11</v>
      </c>
      <c r="C13" s="50">
        <v>147</v>
      </c>
      <c r="D13" s="50">
        <v>353</v>
      </c>
      <c r="E13" s="50">
        <v>649</v>
      </c>
      <c r="F13" s="50">
        <v>660</v>
      </c>
      <c r="G13" s="50">
        <v>274</v>
      </c>
      <c r="H13" s="50">
        <v>125</v>
      </c>
      <c r="I13" s="51"/>
      <c r="J13" s="51"/>
      <c r="K13" s="51"/>
      <c r="L13" s="52">
        <v>2208</v>
      </c>
    </row>
    <row r="14" spans="1:12" x14ac:dyDescent="0.2">
      <c r="A14" s="49" t="s">
        <v>19</v>
      </c>
      <c r="B14" s="1" t="s">
        <v>11</v>
      </c>
      <c r="C14" s="50">
        <v>1083</v>
      </c>
      <c r="D14" s="50">
        <v>1227</v>
      </c>
      <c r="E14" s="50">
        <v>1325</v>
      </c>
      <c r="F14" s="50">
        <v>1556</v>
      </c>
      <c r="G14" s="50">
        <v>641</v>
      </c>
      <c r="H14" s="50">
        <v>254</v>
      </c>
      <c r="I14" s="51"/>
      <c r="J14" s="50">
        <v>582</v>
      </c>
      <c r="K14" s="51"/>
      <c r="L14" s="52">
        <v>6668</v>
      </c>
    </row>
    <row r="15" spans="1:12" x14ac:dyDescent="0.2">
      <c r="A15" s="49" t="s">
        <v>20</v>
      </c>
      <c r="B15" s="1" t="s">
        <v>11</v>
      </c>
      <c r="C15" s="50">
        <v>160</v>
      </c>
      <c r="D15" s="50">
        <v>215</v>
      </c>
      <c r="E15" s="50">
        <v>214</v>
      </c>
      <c r="F15" s="50">
        <v>162</v>
      </c>
      <c r="G15" s="50">
        <v>81</v>
      </c>
      <c r="H15" s="51"/>
      <c r="I15" s="51"/>
      <c r="J15" s="51"/>
      <c r="K15" s="51"/>
      <c r="L15" s="52">
        <v>832</v>
      </c>
    </row>
    <row r="16" spans="1:12" x14ac:dyDescent="0.2">
      <c r="A16" s="49" t="s">
        <v>21</v>
      </c>
      <c r="B16" s="1" t="s">
        <v>11</v>
      </c>
      <c r="C16" s="50">
        <v>807</v>
      </c>
      <c r="D16" s="50">
        <v>1064</v>
      </c>
      <c r="E16" s="50">
        <v>1402</v>
      </c>
      <c r="F16" s="50">
        <v>2764</v>
      </c>
      <c r="G16" s="50">
        <v>724</v>
      </c>
      <c r="H16" s="50">
        <v>744</v>
      </c>
      <c r="I16" s="50">
        <v>319</v>
      </c>
      <c r="J16" s="51"/>
      <c r="K16" s="51"/>
      <c r="L16" s="52">
        <v>7824</v>
      </c>
    </row>
    <row r="17" spans="1:12" x14ac:dyDescent="0.2">
      <c r="A17" s="49" t="s">
        <v>22</v>
      </c>
      <c r="B17" s="1" t="s">
        <v>11</v>
      </c>
      <c r="C17" s="50">
        <v>683</v>
      </c>
      <c r="D17" s="50">
        <v>1152</v>
      </c>
      <c r="E17" s="50">
        <v>1687</v>
      </c>
      <c r="F17" s="50">
        <v>1697</v>
      </c>
      <c r="G17" s="50">
        <v>685</v>
      </c>
      <c r="H17" s="50">
        <v>817</v>
      </c>
      <c r="I17" s="50">
        <v>371</v>
      </c>
      <c r="J17" s="51"/>
      <c r="K17" s="51"/>
      <c r="L17" s="52">
        <v>7092</v>
      </c>
    </row>
    <row r="18" spans="1:12" x14ac:dyDescent="0.2">
      <c r="A18" s="49" t="s">
        <v>23</v>
      </c>
      <c r="B18" s="1" t="s">
        <v>11</v>
      </c>
      <c r="C18" s="50">
        <v>834</v>
      </c>
      <c r="D18" s="50">
        <v>998</v>
      </c>
      <c r="E18" s="50">
        <v>1572</v>
      </c>
      <c r="F18" s="50">
        <v>2499</v>
      </c>
      <c r="G18" s="50">
        <v>837</v>
      </c>
      <c r="H18" s="50">
        <v>1357</v>
      </c>
      <c r="I18" s="51"/>
      <c r="J18" s="50">
        <v>695</v>
      </c>
      <c r="K18" s="51"/>
      <c r="L18" s="52">
        <v>8792</v>
      </c>
    </row>
    <row r="19" spans="1:12" x14ac:dyDescent="0.2">
      <c r="A19" s="49" t="s">
        <v>149</v>
      </c>
      <c r="B19" s="1" t="s">
        <v>11</v>
      </c>
      <c r="C19" s="50">
        <v>61</v>
      </c>
      <c r="D19" s="50">
        <v>67</v>
      </c>
      <c r="E19" s="50">
        <v>186</v>
      </c>
      <c r="F19" s="50">
        <v>560</v>
      </c>
      <c r="G19" s="50">
        <v>661</v>
      </c>
      <c r="H19" s="50">
        <v>479</v>
      </c>
      <c r="I19" s="50">
        <v>302</v>
      </c>
      <c r="J19" s="51"/>
      <c r="K19" s="51"/>
      <c r="L19" s="52">
        <v>2316</v>
      </c>
    </row>
    <row r="20" spans="1:12" x14ac:dyDescent="0.2">
      <c r="A20" s="49" t="s">
        <v>150</v>
      </c>
      <c r="B20" s="1" t="s">
        <v>11</v>
      </c>
      <c r="C20" s="50">
        <v>470</v>
      </c>
      <c r="D20" s="50">
        <v>676</v>
      </c>
      <c r="E20" s="50">
        <v>944</v>
      </c>
      <c r="F20" s="50">
        <v>1148</v>
      </c>
      <c r="G20" s="50">
        <v>797</v>
      </c>
      <c r="H20" s="50">
        <v>367</v>
      </c>
      <c r="I20" s="50">
        <v>301</v>
      </c>
      <c r="J20" s="51"/>
      <c r="K20" s="51"/>
      <c r="L20" s="52">
        <v>4703</v>
      </c>
    </row>
    <row r="21" spans="1:12" x14ac:dyDescent="0.2">
      <c r="A21" s="49" t="s">
        <v>24</v>
      </c>
      <c r="B21" s="1" t="s">
        <v>11</v>
      </c>
      <c r="C21" s="50">
        <v>885</v>
      </c>
      <c r="D21" s="50">
        <v>942</v>
      </c>
      <c r="E21" s="50">
        <v>1655</v>
      </c>
      <c r="F21" s="50">
        <v>2181</v>
      </c>
      <c r="G21" s="50">
        <v>1616</v>
      </c>
      <c r="H21" s="50">
        <v>427</v>
      </c>
      <c r="I21" s="51"/>
      <c r="J21" s="50">
        <v>554</v>
      </c>
      <c r="K21" s="51"/>
      <c r="L21" s="52">
        <v>8260</v>
      </c>
    </row>
    <row r="22" spans="1:12" x14ac:dyDescent="0.2">
      <c r="A22" s="49" t="s">
        <v>25</v>
      </c>
      <c r="B22" s="1" t="s">
        <v>11</v>
      </c>
      <c r="C22" s="50">
        <v>182</v>
      </c>
      <c r="D22" s="50">
        <v>114</v>
      </c>
      <c r="E22" s="50">
        <v>67</v>
      </c>
      <c r="F22" s="50">
        <v>111</v>
      </c>
      <c r="G22" s="51"/>
      <c r="H22" s="51"/>
      <c r="I22" s="51"/>
      <c r="J22" s="51"/>
      <c r="K22" s="51"/>
      <c r="L22" s="52">
        <v>474</v>
      </c>
    </row>
    <row r="23" spans="1:12" x14ac:dyDescent="0.2">
      <c r="A23" s="49" t="s">
        <v>26</v>
      </c>
      <c r="B23" s="1" t="s">
        <v>11</v>
      </c>
      <c r="C23" s="50">
        <v>207</v>
      </c>
      <c r="D23" s="50">
        <v>223</v>
      </c>
      <c r="E23" s="50">
        <v>135</v>
      </c>
      <c r="F23" s="50">
        <v>94</v>
      </c>
      <c r="G23" s="50">
        <v>192</v>
      </c>
      <c r="H23" s="50">
        <v>453</v>
      </c>
      <c r="I23" s="50">
        <v>268</v>
      </c>
      <c r="J23" s="51"/>
      <c r="K23" s="51"/>
      <c r="L23" s="52">
        <v>1572</v>
      </c>
    </row>
    <row r="24" spans="1:12" x14ac:dyDescent="0.2">
      <c r="A24" s="49" t="s">
        <v>27</v>
      </c>
      <c r="B24" s="1" t="s">
        <v>11</v>
      </c>
      <c r="C24" s="50">
        <v>298</v>
      </c>
      <c r="D24" s="50">
        <v>390</v>
      </c>
      <c r="E24" s="50">
        <v>450</v>
      </c>
      <c r="F24" s="50">
        <v>296</v>
      </c>
      <c r="G24" s="50">
        <v>428</v>
      </c>
      <c r="H24" s="51"/>
      <c r="I24" s="51"/>
      <c r="J24" s="51"/>
      <c r="K24" s="51"/>
      <c r="L24" s="52">
        <v>1862</v>
      </c>
    </row>
    <row r="25" spans="1:12" x14ac:dyDescent="0.2">
      <c r="A25" s="49" t="s">
        <v>28</v>
      </c>
      <c r="B25" s="1" t="s">
        <v>11</v>
      </c>
      <c r="C25" s="50">
        <v>751</v>
      </c>
      <c r="D25" s="50">
        <v>1363</v>
      </c>
      <c r="E25" s="50">
        <v>1943</v>
      </c>
      <c r="F25" s="50">
        <v>2894</v>
      </c>
      <c r="G25" s="50">
        <v>1107</v>
      </c>
      <c r="H25" s="50">
        <v>2060</v>
      </c>
      <c r="I25" s="50">
        <v>1061</v>
      </c>
      <c r="J25" s="50">
        <v>535</v>
      </c>
      <c r="K25" s="51"/>
      <c r="L25" s="52">
        <v>11714</v>
      </c>
    </row>
    <row r="26" spans="1:12" x14ac:dyDescent="0.2">
      <c r="A26" s="49" t="s">
        <v>29</v>
      </c>
      <c r="B26" s="1" t="s">
        <v>11</v>
      </c>
      <c r="C26" s="50">
        <v>540</v>
      </c>
      <c r="D26" s="50">
        <v>193</v>
      </c>
      <c r="E26" s="50">
        <v>132</v>
      </c>
      <c r="F26" s="51"/>
      <c r="G26" s="51"/>
      <c r="H26" s="50">
        <v>123</v>
      </c>
      <c r="I26" s="51"/>
      <c r="J26" s="51"/>
      <c r="K26" s="51"/>
      <c r="L26" s="52">
        <v>988</v>
      </c>
    </row>
    <row r="27" spans="1:12" x14ac:dyDescent="0.2">
      <c r="A27" s="49" t="s">
        <v>30</v>
      </c>
      <c r="B27" s="1" t="s">
        <v>11</v>
      </c>
      <c r="C27" s="50">
        <v>685</v>
      </c>
      <c r="D27" s="50">
        <v>726</v>
      </c>
      <c r="E27" s="50">
        <v>763</v>
      </c>
      <c r="F27" s="50">
        <v>416</v>
      </c>
      <c r="G27" s="50">
        <v>267</v>
      </c>
      <c r="H27" s="50">
        <v>266</v>
      </c>
      <c r="I27" s="51"/>
      <c r="J27" s="50">
        <v>536</v>
      </c>
      <c r="K27" s="51"/>
      <c r="L27" s="52">
        <v>3659</v>
      </c>
    </row>
    <row r="28" spans="1:12" x14ac:dyDescent="0.2">
      <c r="A28" s="49" t="s">
        <v>151</v>
      </c>
      <c r="B28" s="1" t="s">
        <v>11</v>
      </c>
      <c r="C28" s="50">
        <v>117</v>
      </c>
      <c r="D28" s="50">
        <v>15</v>
      </c>
      <c r="E28" s="51"/>
      <c r="F28" s="50">
        <v>21</v>
      </c>
      <c r="G28" s="51"/>
      <c r="H28" s="51"/>
      <c r="I28" s="51"/>
      <c r="J28" s="51"/>
      <c r="K28" s="51"/>
      <c r="L28" s="52">
        <v>153</v>
      </c>
    </row>
    <row r="29" spans="1:12" x14ac:dyDescent="0.2">
      <c r="A29" s="49" t="s">
        <v>31</v>
      </c>
      <c r="B29" s="1" t="s">
        <v>11</v>
      </c>
      <c r="C29" s="50">
        <v>638</v>
      </c>
      <c r="D29" s="50">
        <v>581</v>
      </c>
      <c r="E29" s="50">
        <v>816</v>
      </c>
      <c r="F29" s="50">
        <v>1246</v>
      </c>
      <c r="G29" s="50">
        <v>1343</v>
      </c>
      <c r="H29" s="50">
        <v>1539</v>
      </c>
      <c r="I29" s="50">
        <v>652</v>
      </c>
      <c r="J29" s="50">
        <v>632</v>
      </c>
      <c r="K29" s="50">
        <v>1270</v>
      </c>
      <c r="L29" s="52">
        <v>8717</v>
      </c>
    </row>
    <row r="30" spans="1:12" x14ac:dyDescent="0.2">
      <c r="A30" s="49" t="s">
        <v>32</v>
      </c>
      <c r="B30" s="1" t="s">
        <v>11</v>
      </c>
      <c r="C30" s="50">
        <v>1350</v>
      </c>
      <c r="D30" s="50">
        <v>927</v>
      </c>
      <c r="E30" s="50">
        <v>545</v>
      </c>
      <c r="F30" s="50">
        <v>219</v>
      </c>
      <c r="G30" s="50">
        <v>53</v>
      </c>
      <c r="H30" s="50">
        <v>327</v>
      </c>
      <c r="I30" s="51"/>
      <c r="J30" s="51"/>
      <c r="K30" s="51"/>
      <c r="L30" s="52">
        <v>3421</v>
      </c>
    </row>
    <row r="31" spans="1:12" x14ac:dyDescent="0.2">
      <c r="A31" s="49" t="s">
        <v>152</v>
      </c>
      <c r="B31" s="1" t="s">
        <v>11</v>
      </c>
      <c r="C31" s="50">
        <v>221</v>
      </c>
      <c r="D31" s="50">
        <v>313</v>
      </c>
      <c r="E31" s="50">
        <v>115</v>
      </c>
      <c r="F31" s="51"/>
      <c r="G31" s="51"/>
      <c r="H31" s="51"/>
      <c r="I31" s="51"/>
      <c r="J31" s="51"/>
      <c r="K31" s="51"/>
      <c r="L31" s="52">
        <v>649</v>
      </c>
    </row>
    <row r="32" spans="1:12" x14ac:dyDescent="0.2">
      <c r="A32" s="49" t="s">
        <v>153</v>
      </c>
      <c r="B32" s="1" t="s">
        <v>11</v>
      </c>
      <c r="C32" s="50">
        <v>82</v>
      </c>
      <c r="D32" s="50">
        <v>93</v>
      </c>
      <c r="E32" s="50">
        <v>218</v>
      </c>
      <c r="F32" s="50">
        <v>75</v>
      </c>
      <c r="G32" s="51"/>
      <c r="H32" s="51"/>
      <c r="I32" s="51"/>
      <c r="J32" s="51"/>
      <c r="K32" s="51"/>
      <c r="L32" s="52">
        <v>468</v>
      </c>
    </row>
    <row r="33" spans="1:12" x14ac:dyDescent="0.2">
      <c r="A33" s="49" t="s">
        <v>154</v>
      </c>
      <c r="B33" s="1" t="s">
        <v>11</v>
      </c>
      <c r="C33" s="50">
        <v>1500</v>
      </c>
      <c r="D33" s="50">
        <v>1021</v>
      </c>
      <c r="E33" s="50">
        <v>1003</v>
      </c>
      <c r="F33" s="50">
        <v>2540</v>
      </c>
      <c r="G33" s="50">
        <v>1869</v>
      </c>
      <c r="H33" s="50">
        <v>3627</v>
      </c>
      <c r="I33" s="50">
        <v>2831</v>
      </c>
      <c r="J33" s="50">
        <v>2071</v>
      </c>
      <c r="K33" s="50">
        <v>2965</v>
      </c>
      <c r="L33" s="52">
        <v>19427</v>
      </c>
    </row>
    <row r="34" spans="1:12" x14ac:dyDescent="0.2">
      <c r="A34" s="49"/>
      <c r="B34" s="1"/>
      <c r="C34" s="50"/>
      <c r="D34" s="50"/>
      <c r="E34" s="50"/>
      <c r="F34" s="50"/>
      <c r="G34" s="50"/>
      <c r="H34" s="50"/>
      <c r="I34" s="50"/>
      <c r="J34" s="50"/>
      <c r="K34" s="50"/>
      <c r="L34" s="52"/>
    </row>
    <row r="35" spans="1:12" x14ac:dyDescent="0.2">
      <c r="A35" s="49"/>
      <c r="B35" s="1"/>
      <c r="C35" s="52">
        <f>SUM(C7:C34)</f>
        <v>14989</v>
      </c>
      <c r="D35" s="52">
        <f t="shared" ref="D35:L35" si="0">SUM(D7:D34)</f>
        <v>16837</v>
      </c>
      <c r="E35" s="52">
        <f t="shared" si="0"/>
        <v>21972</v>
      </c>
      <c r="F35" s="52">
        <f t="shared" si="0"/>
        <v>30182</v>
      </c>
      <c r="G35" s="52">
        <f t="shared" si="0"/>
        <v>16341</v>
      </c>
      <c r="H35" s="52">
        <f t="shared" si="0"/>
        <v>17686</v>
      </c>
      <c r="I35" s="52">
        <f t="shared" si="0"/>
        <v>7965</v>
      </c>
      <c r="J35" s="52">
        <f t="shared" si="0"/>
        <v>5605</v>
      </c>
      <c r="K35" s="52">
        <f t="shared" si="0"/>
        <v>4235</v>
      </c>
      <c r="L35" s="52">
        <f t="shared" si="0"/>
        <v>135812</v>
      </c>
    </row>
    <row r="36" spans="1:12" x14ac:dyDescent="0.2">
      <c r="A36" s="49"/>
      <c r="B36" s="1"/>
      <c r="C36" s="50"/>
      <c r="D36" s="50"/>
      <c r="E36" s="50"/>
      <c r="F36" s="50"/>
      <c r="G36" s="50"/>
      <c r="H36" s="50"/>
      <c r="I36" s="50"/>
      <c r="J36" s="50"/>
      <c r="K36" s="50"/>
      <c r="L36" s="52"/>
    </row>
    <row r="37" spans="1:12" x14ac:dyDescent="0.2">
      <c r="A37" s="49" t="s">
        <v>33</v>
      </c>
      <c r="B37" s="1" t="s">
        <v>11</v>
      </c>
      <c r="C37" s="50">
        <v>3</v>
      </c>
      <c r="D37" s="51"/>
      <c r="E37" s="51"/>
      <c r="F37" s="51"/>
      <c r="G37" s="51"/>
      <c r="H37" s="50">
        <v>133</v>
      </c>
      <c r="I37" s="51"/>
      <c r="J37" s="51"/>
      <c r="K37" s="51"/>
      <c r="L37" s="52">
        <v>136</v>
      </c>
    </row>
    <row r="38" spans="1:12" x14ac:dyDescent="0.2">
      <c r="A38" s="49" t="s">
        <v>34</v>
      </c>
      <c r="B38" s="1" t="s">
        <v>11</v>
      </c>
      <c r="C38" s="51"/>
      <c r="D38" s="50">
        <v>7</v>
      </c>
      <c r="E38" s="50">
        <v>34</v>
      </c>
      <c r="F38" s="50">
        <v>33</v>
      </c>
      <c r="G38" s="51"/>
      <c r="H38" s="51"/>
      <c r="I38" s="51"/>
      <c r="J38" s="50">
        <v>1356</v>
      </c>
      <c r="K38" s="51"/>
      <c r="L38" s="52">
        <v>1430</v>
      </c>
    </row>
    <row r="39" spans="1:12" x14ac:dyDescent="0.2">
      <c r="A39" s="49" t="s">
        <v>35</v>
      </c>
      <c r="B39" s="1" t="s">
        <v>11</v>
      </c>
      <c r="C39" s="50">
        <v>68</v>
      </c>
      <c r="D39" s="50">
        <v>106</v>
      </c>
      <c r="E39" s="50">
        <v>184</v>
      </c>
      <c r="F39" s="50">
        <v>375</v>
      </c>
      <c r="G39" s="50">
        <v>397</v>
      </c>
      <c r="H39" s="50">
        <v>1418</v>
      </c>
      <c r="I39" s="50">
        <v>574</v>
      </c>
      <c r="J39" s="51"/>
      <c r="K39" s="51"/>
      <c r="L39" s="52">
        <v>3122</v>
      </c>
    </row>
    <row r="40" spans="1:12" x14ac:dyDescent="0.2">
      <c r="A40" s="49" t="s">
        <v>36</v>
      </c>
      <c r="B40" s="1" t="s">
        <v>11</v>
      </c>
      <c r="C40" s="50">
        <v>8</v>
      </c>
      <c r="D40" s="51"/>
      <c r="E40" s="51"/>
      <c r="F40" s="50">
        <v>32</v>
      </c>
      <c r="G40" s="50">
        <v>116</v>
      </c>
      <c r="H40" s="50">
        <v>325</v>
      </c>
      <c r="I40" s="50">
        <v>680</v>
      </c>
      <c r="J40" s="51"/>
      <c r="K40" s="51"/>
      <c r="L40" s="52">
        <v>1161</v>
      </c>
    </row>
    <row r="41" spans="1:12" x14ac:dyDescent="0.2">
      <c r="A41" s="49" t="s">
        <v>37</v>
      </c>
      <c r="B41" s="1" t="s">
        <v>11</v>
      </c>
      <c r="C41" s="50">
        <v>77</v>
      </c>
      <c r="D41" s="50">
        <v>90</v>
      </c>
      <c r="E41" s="50">
        <v>150</v>
      </c>
      <c r="F41" s="50">
        <v>682</v>
      </c>
      <c r="G41" s="50">
        <v>601</v>
      </c>
      <c r="H41" s="50">
        <v>3359</v>
      </c>
      <c r="I41" s="50">
        <v>2217</v>
      </c>
      <c r="J41" s="50">
        <v>1862</v>
      </c>
      <c r="K41" s="51"/>
      <c r="L41" s="52">
        <v>9038</v>
      </c>
    </row>
    <row r="42" spans="1:12" x14ac:dyDescent="0.2">
      <c r="A42" s="49" t="s">
        <v>38</v>
      </c>
      <c r="B42" s="1" t="s">
        <v>11</v>
      </c>
      <c r="C42" s="50">
        <v>3</v>
      </c>
      <c r="D42" s="51"/>
      <c r="E42" s="50">
        <v>11</v>
      </c>
      <c r="F42" s="51"/>
      <c r="G42" s="50">
        <v>154</v>
      </c>
      <c r="H42" s="50">
        <v>148</v>
      </c>
      <c r="I42" s="50">
        <v>279</v>
      </c>
      <c r="J42" s="50">
        <v>1368</v>
      </c>
      <c r="K42" s="51"/>
      <c r="L42" s="52">
        <v>1963</v>
      </c>
    </row>
    <row r="43" spans="1:12" x14ac:dyDescent="0.2">
      <c r="A43" s="49" t="s">
        <v>39</v>
      </c>
      <c r="B43" s="1" t="s">
        <v>11</v>
      </c>
      <c r="C43" s="50">
        <v>9</v>
      </c>
      <c r="D43" s="50">
        <v>11</v>
      </c>
      <c r="E43" s="50">
        <v>32</v>
      </c>
      <c r="F43" s="50">
        <v>360</v>
      </c>
      <c r="G43" s="50">
        <v>157</v>
      </c>
      <c r="H43" s="50">
        <v>800</v>
      </c>
      <c r="I43" s="50">
        <v>355</v>
      </c>
      <c r="J43" s="51"/>
      <c r="K43" s="51"/>
      <c r="L43" s="52">
        <v>1724</v>
      </c>
    </row>
    <row r="44" spans="1:12" x14ac:dyDescent="0.2">
      <c r="A44" s="49" t="s">
        <v>40</v>
      </c>
      <c r="B44" s="1" t="s">
        <v>11</v>
      </c>
      <c r="C44" s="50">
        <v>124</v>
      </c>
      <c r="D44" s="50">
        <v>41</v>
      </c>
      <c r="E44" s="50">
        <v>24</v>
      </c>
      <c r="F44" s="50">
        <v>31</v>
      </c>
      <c r="G44" s="50">
        <v>148</v>
      </c>
      <c r="H44" s="51"/>
      <c r="I44" s="51"/>
      <c r="J44" s="51"/>
      <c r="K44" s="51"/>
      <c r="L44" s="52">
        <v>368</v>
      </c>
    </row>
    <row r="45" spans="1:12" x14ac:dyDescent="0.2">
      <c r="A45" s="49" t="s">
        <v>41</v>
      </c>
      <c r="B45" s="1" t="s">
        <v>11</v>
      </c>
      <c r="C45" s="50">
        <v>7</v>
      </c>
      <c r="D45" s="50">
        <v>19</v>
      </c>
      <c r="E45" s="51"/>
      <c r="F45" s="50">
        <v>37</v>
      </c>
      <c r="G45" s="50">
        <v>130</v>
      </c>
      <c r="H45" s="50">
        <v>395</v>
      </c>
      <c r="I45" s="50">
        <v>280</v>
      </c>
      <c r="J45" s="50">
        <v>2196</v>
      </c>
      <c r="K45" s="50">
        <v>2443</v>
      </c>
      <c r="L45" s="52">
        <v>5507</v>
      </c>
    </row>
    <row r="46" spans="1:12" x14ac:dyDescent="0.2">
      <c r="A46" s="49" t="s">
        <v>143</v>
      </c>
      <c r="B46" s="1" t="s">
        <v>11</v>
      </c>
      <c r="C46" s="50">
        <v>173</v>
      </c>
      <c r="D46" s="50">
        <v>164</v>
      </c>
      <c r="E46" s="50">
        <v>244</v>
      </c>
      <c r="F46" s="50">
        <v>425</v>
      </c>
      <c r="G46" s="50">
        <v>455</v>
      </c>
      <c r="H46" s="50">
        <v>833</v>
      </c>
      <c r="I46" s="50">
        <v>1006</v>
      </c>
      <c r="J46" s="50">
        <v>2129</v>
      </c>
      <c r="K46" s="50">
        <v>1227</v>
      </c>
      <c r="L46" s="52">
        <v>6656</v>
      </c>
    </row>
    <row r="47" spans="1:12" x14ac:dyDescent="0.2">
      <c r="A47" s="49" t="s">
        <v>42</v>
      </c>
      <c r="B47" s="1" t="s">
        <v>11</v>
      </c>
      <c r="C47" s="50">
        <v>21</v>
      </c>
      <c r="D47" s="50">
        <v>31</v>
      </c>
      <c r="E47" s="50">
        <v>146</v>
      </c>
      <c r="F47" s="50">
        <v>348</v>
      </c>
      <c r="G47" s="50">
        <v>783</v>
      </c>
      <c r="H47" s="50">
        <v>2052</v>
      </c>
      <c r="I47" s="50">
        <v>2417</v>
      </c>
      <c r="J47" s="50">
        <v>1160</v>
      </c>
      <c r="K47" s="51"/>
      <c r="L47" s="52">
        <v>6958</v>
      </c>
    </row>
    <row r="48" spans="1:12" x14ac:dyDescent="0.2">
      <c r="A48" s="49" t="s">
        <v>43</v>
      </c>
      <c r="B48" s="1" t="s">
        <v>11</v>
      </c>
      <c r="C48" s="50">
        <v>36</v>
      </c>
      <c r="D48" s="50">
        <v>15</v>
      </c>
      <c r="E48" s="50">
        <v>131</v>
      </c>
      <c r="F48" s="50">
        <v>301</v>
      </c>
      <c r="G48" s="50">
        <v>142</v>
      </c>
      <c r="H48" s="50">
        <v>649</v>
      </c>
      <c r="I48" s="50">
        <v>669</v>
      </c>
      <c r="J48" s="50">
        <v>2059</v>
      </c>
      <c r="K48" s="51"/>
      <c r="L48" s="52">
        <v>4002</v>
      </c>
    </row>
    <row r="49" spans="1:12" x14ac:dyDescent="0.2">
      <c r="A49" s="49" t="s">
        <v>44</v>
      </c>
      <c r="B49" s="1" t="s">
        <v>11</v>
      </c>
      <c r="C49" s="50">
        <v>150</v>
      </c>
      <c r="D49" s="50">
        <v>121</v>
      </c>
      <c r="E49" s="50">
        <v>65</v>
      </c>
      <c r="F49" s="50">
        <v>63</v>
      </c>
      <c r="G49" s="50">
        <v>55</v>
      </c>
      <c r="H49" s="50">
        <v>321</v>
      </c>
      <c r="I49" s="51"/>
      <c r="J49" s="50">
        <v>755</v>
      </c>
      <c r="K49" s="50">
        <v>1214</v>
      </c>
      <c r="L49" s="52">
        <v>2744</v>
      </c>
    </row>
    <row r="50" spans="1:12" x14ac:dyDescent="0.2">
      <c r="A50" s="49" t="s">
        <v>45</v>
      </c>
      <c r="B50" s="1" t="s">
        <v>11</v>
      </c>
      <c r="C50" s="50">
        <v>7</v>
      </c>
      <c r="D50" s="51"/>
      <c r="E50" s="50">
        <v>17</v>
      </c>
      <c r="F50" s="50">
        <v>22</v>
      </c>
      <c r="G50" s="50">
        <v>229</v>
      </c>
      <c r="H50" s="51"/>
      <c r="I50" s="50">
        <v>2066</v>
      </c>
      <c r="J50" s="51"/>
      <c r="K50" s="51"/>
      <c r="L50" s="52">
        <v>2341</v>
      </c>
    </row>
    <row r="51" spans="1:12" x14ac:dyDescent="0.2">
      <c r="A51" s="49" t="s">
        <v>46</v>
      </c>
      <c r="B51" s="1" t="s">
        <v>11</v>
      </c>
      <c r="C51" s="50">
        <v>16</v>
      </c>
      <c r="D51" s="51"/>
      <c r="E51" s="50">
        <v>31</v>
      </c>
      <c r="F51" s="50">
        <v>145</v>
      </c>
      <c r="G51" s="50">
        <v>165</v>
      </c>
      <c r="H51" s="50">
        <v>197</v>
      </c>
      <c r="I51" s="50">
        <v>327</v>
      </c>
      <c r="J51" s="50">
        <v>685</v>
      </c>
      <c r="K51" s="51"/>
      <c r="L51" s="52">
        <v>1566</v>
      </c>
    </row>
    <row r="52" spans="1:12" x14ac:dyDescent="0.2">
      <c r="A52" s="49" t="s">
        <v>155</v>
      </c>
      <c r="B52" s="1" t="s">
        <v>11</v>
      </c>
      <c r="C52" s="50">
        <v>134</v>
      </c>
      <c r="D52" s="50">
        <v>159</v>
      </c>
      <c r="E52" s="50">
        <v>498</v>
      </c>
      <c r="F52" s="50">
        <v>1303</v>
      </c>
      <c r="G52" s="50">
        <v>2301</v>
      </c>
      <c r="H52" s="50">
        <v>6008</v>
      </c>
      <c r="I52" s="50">
        <v>5930</v>
      </c>
      <c r="J52" s="50">
        <v>6239</v>
      </c>
      <c r="K52" s="50">
        <v>1206</v>
      </c>
      <c r="L52" s="52">
        <v>23778</v>
      </c>
    </row>
    <row r="53" spans="1:12" x14ac:dyDescent="0.2">
      <c r="A53" s="49" t="s">
        <v>47</v>
      </c>
      <c r="B53" s="1" t="s">
        <v>11</v>
      </c>
      <c r="C53" s="50">
        <v>2</v>
      </c>
      <c r="D53" s="50">
        <v>8</v>
      </c>
      <c r="E53" s="51"/>
      <c r="F53" s="51"/>
      <c r="G53" s="50">
        <v>331</v>
      </c>
      <c r="H53" s="50">
        <v>419</v>
      </c>
      <c r="I53" s="50">
        <v>726</v>
      </c>
      <c r="J53" s="50">
        <v>524</v>
      </c>
      <c r="K53" s="50">
        <v>1824</v>
      </c>
      <c r="L53" s="52">
        <v>3834</v>
      </c>
    </row>
    <row r="54" spans="1:12" x14ac:dyDescent="0.2">
      <c r="A54" s="49" t="s">
        <v>156</v>
      </c>
      <c r="B54" s="1" t="s">
        <v>11</v>
      </c>
      <c r="C54" s="50">
        <v>31</v>
      </c>
      <c r="D54" s="50">
        <v>45</v>
      </c>
      <c r="E54" s="50">
        <v>27</v>
      </c>
      <c r="F54" s="50">
        <v>226</v>
      </c>
      <c r="G54" s="50">
        <v>199</v>
      </c>
      <c r="H54" s="50">
        <v>1084</v>
      </c>
      <c r="I54" s="50">
        <v>722</v>
      </c>
      <c r="J54" s="50">
        <v>2535</v>
      </c>
      <c r="K54" s="51"/>
      <c r="L54" s="52">
        <v>4869</v>
      </c>
    </row>
    <row r="55" spans="1:12" x14ac:dyDescent="0.2">
      <c r="A55" s="49"/>
      <c r="B55" s="1"/>
      <c r="C55" s="50"/>
      <c r="D55" s="50"/>
      <c r="E55" s="50"/>
      <c r="F55" s="50"/>
      <c r="G55" s="50"/>
      <c r="H55" s="50"/>
      <c r="I55" s="50"/>
      <c r="J55" s="50"/>
      <c r="K55" s="51"/>
      <c r="L55" s="52"/>
    </row>
    <row r="56" spans="1:12" x14ac:dyDescent="0.2">
      <c r="A56" s="49"/>
      <c r="B56" s="1"/>
      <c r="C56" s="52">
        <f>SUM(C37:C55)</f>
        <v>869</v>
      </c>
      <c r="D56" s="52">
        <f t="shared" ref="D56:L56" si="1">SUM(D37:D55)</f>
        <v>817</v>
      </c>
      <c r="E56" s="52">
        <f t="shared" si="1"/>
        <v>1594</v>
      </c>
      <c r="F56" s="52">
        <f t="shared" si="1"/>
        <v>4383</v>
      </c>
      <c r="G56" s="52">
        <f t="shared" si="1"/>
        <v>6363</v>
      </c>
      <c r="H56" s="52">
        <f t="shared" si="1"/>
        <v>18141</v>
      </c>
      <c r="I56" s="52">
        <f t="shared" si="1"/>
        <v>18248</v>
      </c>
      <c r="J56" s="52">
        <f t="shared" si="1"/>
        <v>22868</v>
      </c>
      <c r="K56" s="52">
        <f t="shared" si="1"/>
        <v>7914</v>
      </c>
      <c r="L56" s="52">
        <f t="shared" si="1"/>
        <v>81197</v>
      </c>
    </row>
    <row r="57" spans="1:12" x14ac:dyDescent="0.2">
      <c r="A57" s="49"/>
      <c r="B57" s="1"/>
      <c r="C57" s="50"/>
      <c r="D57" s="50"/>
      <c r="E57" s="50"/>
      <c r="F57" s="50"/>
      <c r="G57" s="50"/>
      <c r="H57" s="50"/>
      <c r="I57" s="50"/>
      <c r="J57" s="50"/>
      <c r="K57" s="51"/>
      <c r="L57" s="52"/>
    </row>
    <row r="58" spans="1:12" x14ac:dyDescent="0.2">
      <c r="A58" s="49" t="s">
        <v>157</v>
      </c>
      <c r="B58" s="1" t="s">
        <v>11</v>
      </c>
      <c r="C58" s="50">
        <v>1181</v>
      </c>
      <c r="D58" s="50">
        <v>1053</v>
      </c>
      <c r="E58" s="50">
        <v>1591</v>
      </c>
      <c r="F58" s="50">
        <v>1979</v>
      </c>
      <c r="G58" s="50">
        <v>925</v>
      </c>
      <c r="H58" s="50">
        <v>2834</v>
      </c>
      <c r="I58" s="51"/>
      <c r="J58" s="50">
        <v>2941</v>
      </c>
      <c r="K58" s="50">
        <v>14260</v>
      </c>
      <c r="L58" s="52">
        <v>26764</v>
      </c>
    </row>
    <row r="59" spans="1:12" x14ac:dyDescent="0.2">
      <c r="A59" s="49" t="s">
        <v>48</v>
      </c>
      <c r="B59" s="1" t="s">
        <v>11</v>
      </c>
      <c r="C59" s="50">
        <v>926</v>
      </c>
      <c r="D59" s="50">
        <v>321</v>
      </c>
      <c r="E59" s="50">
        <v>105</v>
      </c>
      <c r="F59" s="50">
        <v>69</v>
      </c>
      <c r="G59" s="50">
        <v>82</v>
      </c>
      <c r="H59" s="50">
        <v>232</v>
      </c>
      <c r="I59" s="51"/>
      <c r="J59" s="51"/>
      <c r="K59" s="51"/>
      <c r="L59" s="52">
        <v>1735</v>
      </c>
    </row>
    <row r="60" spans="1:12" x14ac:dyDescent="0.2">
      <c r="A60" s="49" t="s">
        <v>158</v>
      </c>
      <c r="B60" s="1" t="s">
        <v>11</v>
      </c>
      <c r="C60" s="50">
        <v>438</v>
      </c>
      <c r="D60" s="50">
        <v>462</v>
      </c>
      <c r="E60" s="50">
        <v>663</v>
      </c>
      <c r="F60" s="50">
        <v>519</v>
      </c>
      <c r="G60" s="50">
        <v>473</v>
      </c>
      <c r="H60" s="50">
        <v>853</v>
      </c>
      <c r="I60" s="50">
        <v>452</v>
      </c>
      <c r="J60" s="50">
        <v>2337</v>
      </c>
      <c r="K60" s="51"/>
      <c r="L60" s="52">
        <v>6197</v>
      </c>
    </row>
    <row r="61" spans="1:12" x14ac:dyDescent="0.2">
      <c r="A61" s="49" t="s">
        <v>49</v>
      </c>
      <c r="B61" s="1" t="s">
        <v>11</v>
      </c>
      <c r="C61" s="50">
        <v>270</v>
      </c>
      <c r="D61" s="50">
        <v>239</v>
      </c>
      <c r="E61" s="50">
        <v>363</v>
      </c>
      <c r="F61" s="50">
        <v>322</v>
      </c>
      <c r="G61" s="50">
        <v>155</v>
      </c>
      <c r="H61" s="51"/>
      <c r="I61" s="51"/>
      <c r="J61" s="51"/>
      <c r="K61" s="51"/>
      <c r="L61" s="52">
        <v>1349</v>
      </c>
    </row>
    <row r="62" spans="1:12" x14ac:dyDescent="0.2">
      <c r="A62" s="49" t="s">
        <v>50</v>
      </c>
      <c r="B62" s="1" t="s">
        <v>11</v>
      </c>
      <c r="C62" s="50">
        <v>298</v>
      </c>
      <c r="D62" s="50">
        <v>249</v>
      </c>
      <c r="E62" s="50">
        <v>399</v>
      </c>
      <c r="F62" s="50">
        <v>508</v>
      </c>
      <c r="G62" s="50">
        <v>108</v>
      </c>
      <c r="H62" s="50">
        <v>1037</v>
      </c>
      <c r="I62" s="50">
        <v>1536</v>
      </c>
      <c r="J62" s="50">
        <v>569</v>
      </c>
      <c r="K62" s="51"/>
      <c r="L62" s="52">
        <v>4704</v>
      </c>
    </row>
    <row r="63" spans="1:12" x14ac:dyDescent="0.2">
      <c r="A63" s="49" t="s">
        <v>51</v>
      </c>
      <c r="B63" s="1" t="s">
        <v>11</v>
      </c>
      <c r="C63" s="50">
        <v>150</v>
      </c>
      <c r="D63" s="50">
        <v>131</v>
      </c>
      <c r="E63" s="50">
        <v>109</v>
      </c>
      <c r="F63" s="50">
        <v>161</v>
      </c>
      <c r="G63" s="50">
        <v>129</v>
      </c>
      <c r="H63" s="50">
        <v>174</v>
      </c>
      <c r="I63" s="51"/>
      <c r="J63" s="51"/>
      <c r="K63" s="51"/>
      <c r="L63" s="52">
        <v>854</v>
      </c>
    </row>
    <row r="64" spans="1:12" x14ac:dyDescent="0.2">
      <c r="A64" s="49" t="s">
        <v>52</v>
      </c>
      <c r="B64" s="1" t="s">
        <v>11</v>
      </c>
      <c r="C64" s="50">
        <v>83</v>
      </c>
      <c r="D64" s="50">
        <v>32</v>
      </c>
      <c r="E64" s="50">
        <v>23</v>
      </c>
      <c r="F64" s="50">
        <v>43</v>
      </c>
      <c r="G64" s="51"/>
      <c r="H64" s="51"/>
      <c r="I64" s="51"/>
      <c r="J64" s="51"/>
      <c r="K64" s="51"/>
      <c r="L64" s="52">
        <v>181</v>
      </c>
    </row>
    <row r="65" spans="1:12" x14ac:dyDescent="0.2">
      <c r="A65" s="49" t="s">
        <v>53</v>
      </c>
      <c r="B65" s="1" t="s">
        <v>11</v>
      </c>
      <c r="C65" s="50">
        <v>190</v>
      </c>
      <c r="D65" s="50">
        <v>97</v>
      </c>
      <c r="E65" s="50">
        <v>131</v>
      </c>
      <c r="F65" s="50">
        <v>321</v>
      </c>
      <c r="G65" s="50">
        <v>323</v>
      </c>
      <c r="H65" s="51"/>
      <c r="I65" s="51"/>
      <c r="J65" s="51"/>
      <c r="K65" s="51"/>
      <c r="L65" s="52">
        <v>1062</v>
      </c>
    </row>
    <row r="66" spans="1:12" x14ac:dyDescent="0.2">
      <c r="A66" s="49" t="s">
        <v>54</v>
      </c>
      <c r="B66" s="1" t="s">
        <v>11</v>
      </c>
      <c r="C66" s="50">
        <v>1359</v>
      </c>
      <c r="D66" s="50">
        <v>998</v>
      </c>
      <c r="E66" s="50">
        <v>1016</v>
      </c>
      <c r="F66" s="50">
        <v>1448</v>
      </c>
      <c r="G66" s="50">
        <v>1558</v>
      </c>
      <c r="H66" s="50">
        <v>2027</v>
      </c>
      <c r="I66" s="50">
        <v>2116</v>
      </c>
      <c r="J66" s="51"/>
      <c r="K66" s="51"/>
      <c r="L66" s="52">
        <v>10522</v>
      </c>
    </row>
    <row r="67" spans="1:12" x14ac:dyDescent="0.2">
      <c r="A67" s="49" t="s">
        <v>55</v>
      </c>
      <c r="B67" s="1" t="s">
        <v>11</v>
      </c>
      <c r="C67" s="50">
        <v>94</v>
      </c>
      <c r="D67" s="50">
        <v>32</v>
      </c>
      <c r="E67" s="50">
        <v>35</v>
      </c>
      <c r="F67" s="51"/>
      <c r="G67" s="51"/>
      <c r="H67" s="51"/>
      <c r="I67" s="51"/>
      <c r="J67" s="51"/>
      <c r="K67" s="51"/>
      <c r="L67" s="52">
        <v>161</v>
      </c>
    </row>
    <row r="68" spans="1:12" x14ac:dyDescent="0.2">
      <c r="A68" s="49" t="s">
        <v>56</v>
      </c>
      <c r="B68" s="1" t="s">
        <v>11</v>
      </c>
      <c r="C68" s="50">
        <v>250</v>
      </c>
      <c r="D68" s="50">
        <v>183</v>
      </c>
      <c r="E68" s="50">
        <v>191</v>
      </c>
      <c r="F68" s="50">
        <v>163</v>
      </c>
      <c r="G68" s="50">
        <v>155</v>
      </c>
      <c r="H68" s="50">
        <v>301</v>
      </c>
      <c r="I68" s="51"/>
      <c r="J68" s="51"/>
      <c r="K68" s="51"/>
      <c r="L68" s="52">
        <v>1243</v>
      </c>
    </row>
    <row r="69" spans="1:12" x14ac:dyDescent="0.2">
      <c r="A69" s="49" t="s">
        <v>57</v>
      </c>
      <c r="B69" s="1" t="s">
        <v>11</v>
      </c>
      <c r="C69" s="50">
        <v>632</v>
      </c>
      <c r="D69" s="50">
        <v>251</v>
      </c>
      <c r="E69" s="50">
        <v>149</v>
      </c>
      <c r="F69" s="50">
        <v>113</v>
      </c>
      <c r="G69" s="50">
        <v>53</v>
      </c>
      <c r="H69" s="51"/>
      <c r="I69" s="51"/>
      <c r="J69" s="51"/>
      <c r="K69" s="51"/>
      <c r="L69" s="52">
        <v>1198</v>
      </c>
    </row>
    <row r="70" spans="1:12" x14ac:dyDescent="0.2">
      <c r="A70" s="49" t="s">
        <v>58</v>
      </c>
      <c r="B70" s="1" t="s">
        <v>11</v>
      </c>
      <c r="C70" s="50">
        <v>214</v>
      </c>
      <c r="D70" s="50">
        <v>137</v>
      </c>
      <c r="E70" s="50">
        <v>156</v>
      </c>
      <c r="F70" s="50">
        <v>29</v>
      </c>
      <c r="G70" s="51"/>
      <c r="H70" s="51"/>
      <c r="I70" s="51"/>
      <c r="J70" s="51"/>
      <c r="K70" s="51"/>
      <c r="L70" s="52">
        <v>536</v>
      </c>
    </row>
    <row r="71" spans="1:12" x14ac:dyDescent="0.2">
      <c r="A71" s="49" t="s">
        <v>159</v>
      </c>
      <c r="B71" s="1" t="s">
        <v>11</v>
      </c>
      <c r="C71" s="50">
        <v>1629</v>
      </c>
      <c r="D71" s="50">
        <v>1501</v>
      </c>
      <c r="E71" s="50">
        <v>1651</v>
      </c>
      <c r="F71" s="50">
        <v>2404</v>
      </c>
      <c r="G71" s="50">
        <v>1864</v>
      </c>
      <c r="H71" s="50">
        <v>2335</v>
      </c>
      <c r="I71" s="50">
        <v>729</v>
      </c>
      <c r="J71" s="50">
        <v>1265</v>
      </c>
      <c r="K71" s="50">
        <v>1371</v>
      </c>
      <c r="L71" s="52">
        <v>14749</v>
      </c>
    </row>
    <row r="72" spans="1:12" x14ac:dyDescent="0.2">
      <c r="A72" s="49" t="s">
        <v>59</v>
      </c>
      <c r="B72" s="1" t="s">
        <v>11</v>
      </c>
      <c r="C72" s="50">
        <v>1425</v>
      </c>
      <c r="D72" s="50">
        <v>1418</v>
      </c>
      <c r="E72" s="50">
        <v>1618</v>
      </c>
      <c r="F72" s="50">
        <v>1803</v>
      </c>
      <c r="G72" s="50">
        <v>720</v>
      </c>
      <c r="H72" s="50">
        <v>508</v>
      </c>
      <c r="I72" s="51"/>
      <c r="J72" s="50">
        <v>600</v>
      </c>
      <c r="K72" s="51"/>
      <c r="L72" s="52">
        <v>8092</v>
      </c>
    </row>
    <row r="73" spans="1:12" x14ac:dyDescent="0.2">
      <c r="A73" s="49" t="s">
        <v>60</v>
      </c>
      <c r="B73" s="1" t="s">
        <v>11</v>
      </c>
      <c r="C73" s="50">
        <v>903</v>
      </c>
      <c r="D73" s="50">
        <v>664</v>
      </c>
      <c r="E73" s="50">
        <v>1132</v>
      </c>
      <c r="F73" s="50">
        <v>1784</v>
      </c>
      <c r="G73" s="50">
        <v>563</v>
      </c>
      <c r="H73" s="50">
        <v>1118</v>
      </c>
      <c r="I73" s="50">
        <v>912</v>
      </c>
      <c r="J73" s="50">
        <v>515</v>
      </c>
      <c r="K73" s="51"/>
      <c r="L73" s="52">
        <v>7591</v>
      </c>
    </row>
    <row r="74" spans="1:12" x14ac:dyDescent="0.2">
      <c r="A74" s="49" t="s">
        <v>61</v>
      </c>
      <c r="B74" s="1" t="s">
        <v>11</v>
      </c>
      <c r="C74" s="50">
        <v>320</v>
      </c>
      <c r="D74" s="50">
        <v>275</v>
      </c>
      <c r="E74" s="50">
        <v>282</v>
      </c>
      <c r="F74" s="50">
        <v>272</v>
      </c>
      <c r="G74" s="50">
        <v>115</v>
      </c>
      <c r="H74" s="50">
        <v>116</v>
      </c>
      <c r="I74" s="51"/>
      <c r="J74" s="51"/>
      <c r="K74" s="51"/>
      <c r="L74" s="52">
        <v>1380</v>
      </c>
    </row>
    <row r="75" spans="1:12" x14ac:dyDescent="0.2">
      <c r="A75" s="49" t="s">
        <v>62</v>
      </c>
      <c r="B75" s="1" t="s">
        <v>11</v>
      </c>
      <c r="C75" s="50">
        <v>1014</v>
      </c>
      <c r="D75" s="50">
        <v>798</v>
      </c>
      <c r="E75" s="50">
        <v>966</v>
      </c>
      <c r="F75" s="50">
        <v>817</v>
      </c>
      <c r="G75" s="50">
        <v>1062</v>
      </c>
      <c r="H75" s="50">
        <v>462</v>
      </c>
      <c r="I75" s="50">
        <v>1316</v>
      </c>
      <c r="J75" s="50">
        <v>642</v>
      </c>
      <c r="K75" s="50">
        <v>3099</v>
      </c>
      <c r="L75" s="52">
        <v>10176</v>
      </c>
    </row>
    <row r="76" spans="1:12" x14ac:dyDescent="0.2">
      <c r="A76" s="49" t="s">
        <v>63</v>
      </c>
      <c r="B76" s="1" t="s">
        <v>11</v>
      </c>
      <c r="C76" s="50">
        <v>695</v>
      </c>
      <c r="D76" s="50">
        <v>471</v>
      </c>
      <c r="E76" s="50">
        <v>455</v>
      </c>
      <c r="F76" s="50">
        <v>564</v>
      </c>
      <c r="G76" s="50">
        <v>151</v>
      </c>
      <c r="H76" s="50">
        <v>517</v>
      </c>
      <c r="I76" s="51"/>
      <c r="J76" s="51"/>
      <c r="K76" s="51"/>
      <c r="L76" s="52">
        <v>2853</v>
      </c>
    </row>
    <row r="77" spans="1:12" x14ac:dyDescent="0.2">
      <c r="A77" s="49" t="s">
        <v>64</v>
      </c>
      <c r="B77" s="1" t="s">
        <v>11</v>
      </c>
      <c r="C77" s="50">
        <v>93</v>
      </c>
      <c r="D77" s="50">
        <v>76</v>
      </c>
      <c r="E77" s="50">
        <v>99</v>
      </c>
      <c r="F77" s="50">
        <v>144</v>
      </c>
      <c r="G77" s="50">
        <v>63</v>
      </c>
      <c r="H77" s="50">
        <v>120</v>
      </c>
      <c r="I77" s="51"/>
      <c r="J77" s="51"/>
      <c r="K77" s="51"/>
      <c r="L77" s="52">
        <v>595</v>
      </c>
    </row>
    <row r="78" spans="1:12" x14ac:dyDescent="0.2">
      <c r="A78" s="49" t="s">
        <v>65</v>
      </c>
      <c r="B78" s="1" t="s">
        <v>11</v>
      </c>
      <c r="C78" s="50">
        <v>301</v>
      </c>
      <c r="D78" s="50">
        <v>76</v>
      </c>
      <c r="E78" s="50">
        <v>15</v>
      </c>
      <c r="F78" s="50">
        <v>21</v>
      </c>
      <c r="G78" s="51"/>
      <c r="H78" s="51"/>
      <c r="I78" s="51"/>
      <c r="J78" s="51"/>
      <c r="K78" s="51"/>
      <c r="L78" s="52">
        <v>413</v>
      </c>
    </row>
    <row r="79" spans="1:12" x14ac:dyDescent="0.2">
      <c r="A79" s="49"/>
      <c r="B79" s="1"/>
      <c r="C79" s="50"/>
      <c r="D79" s="50"/>
      <c r="E79" s="50"/>
      <c r="F79" s="50"/>
      <c r="G79" s="51"/>
      <c r="H79" s="51"/>
      <c r="I79" s="51"/>
      <c r="J79" s="51"/>
      <c r="K79" s="51"/>
      <c r="L79" s="52"/>
    </row>
    <row r="80" spans="1:12" x14ac:dyDescent="0.2">
      <c r="A80" s="49"/>
      <c r="B80" s="1"/>
      <c r="C80" s="52">
        <f>SUM(C58:C79)</f>
        <v>12465</v>
      </c>
      <c r="D80" s="52">
        <f t="shared" ref="D80:L80" si="2">SUM(D58:D79)</f>
        <v>9464</v>
      </c>
      <c r="E80" s="52">
        <f t="shared" si="2"/>
        <v>11149</v>
      </c>
      <c r="F80" s="52">
        <f t="shared" si="2"/>
        <v>13484</v>
      </c>
      <c r="G80" s="52">
        <f t="shared" si="2"/>
        <v>8499</v>
      </c>
      <c r="H80" s="52">
        <f t="shared" si="2"/>
        <v>12634</v>
      </c>
      <c r="I80" s="52">
        <f t="shared" si="2"/>
        <v>7061</v>
      </c>
      <c r="J80" s="52">
        <f t="shared" si="2"/>
        <v>8869</v>
      </c>
      <c r="K80" s="52">
        <f t="shared" si="2"/>
        <v>18730</v>
      </c>
      <c r="L80" s="52">
        <f t="shared" si="2"/>
        <v>102355</v>
      </c>
    </row>
    <row r="81" spans="1:12" x14ac:dyDescent="0.2">
      <c r="A81" s="49"/>
      <c r="B81" s="1"/>
      <c r="C81" s="50"/>
      <c r="D81" s="50"/>
      <c r="E81" s="50"/>
      <c r="F81" s="50"/>
      <c r="G81" s="51"/>
      <c r="H81" s="51"/>
      <c r="I81" s="51"/>
      <c r="J81" s="51"/>
      <c r="K81" s="51"/>
      <c r="L81" s="52"/>
    </row>
    <row r="82" spans="1:12" x14ac:dyDescent="0.2">
      <c r="A82" s="49" t="s">
        <v>66</v>
      </c>
      <c r="B82" s="1" t="s">
        <v>11</v>
      </c>
      <c r="C82" s="50">
        <v>15</v>
      </c>
      <c r="D82" s="50">
        <v>29</v>
      </c>
      <c r="E82" s="50">
        <v>11</v>
      </c>
      <c r="F82" s="50">
        <v>26</v>
      </c>
      <c r="G82" s="50">
        <v>80</v>
      </c>
      <c r="H82" s="50">
        <v>481</v>
      </c>
      <c r="I82" s="51"/>
      <c r="J82" s="51"/>
      <c r="K82" s="51"/>
      <c r="L82" s="52">
        <v>642</v>
      </c>
    </row>
    <row r="83" spans="1:12" x14ac:dyDescent="0.2">
      <c r="A83" s="49" t="s">
        <v>67</v>
      </c>
      <c r="B83" s="1" t="s">
        <v>11</v>
      </c>
      <c r="C83" s="51"/>
      <c r="D83" s="51"/>
      <c r="E83" s="50">
        <v>36</v>
      </c>
      <c r="F83" s="50">
        <v>151</v>
      </c>
      <c r="G83" s="50">
        <v>266</v>
      </c>
      <c r="H83" s="50">
        <v>935</v>
      </c>
      <c r="I83" s="50">
        <v>672</v>
      </c>
      <c r="J83" s="50">
        <v>1174</v>
      </c>
      <c r="K83" s="51"/>
      <c r="L83" s="52">
        <v>3234</v>
      </c>
    </row>
    <row r="84" spans="1:12" x14ac:dyDescent="0.2">
      <c r="A84" s="49" t="s">
        <v>68</v>
      </c>
      <c r="B84" s="1" t="s">
        <v>11</v>
      </c>
      <c r="C84" s="51"/>
      <c r="D84" s="50">
        <v>6</v>
      </c>
      <c r="E84" s="50">
        <v>13</v>
      </c>
      <c r="F84" s="50">
        <v>145</v>
      </c>
      <c r="G84" s="50">
        <v>522</v>
      </c>
      <c r="H84" s="50">
        <v>778</v>
      </c>
      <c r="I84" s="51"/>
      <c r="J84" s="51"/>
      <c r="K84" s="51"/>
      <c r="L84" s="52">
        <v>1464</v>
      </c>
    </row>
    <row r="85" spans="1:12" x14ac:dyDescent="0.2">
      <c r="A85" s="49" t="s">
        <v>69</v>
      </c>
      <c r="B85" s="1" t="s">
        <v>11</v>
      </c>
      <c r="C85" s="51"/>
      <c r="D85" s="50">
        <v>78</v>
      </c>
      <c r="E85" s="50">
        <v>156</v>
      </c>
      <c r="F85" s="50">
        <v>539</v>
      </c>
      <c r="G85" s="50">
        <v>1159</v>
      </c>
      <c r="H85" s="50">
        <v>2187</v>
      </c>
      <c r="I85" s="51"/>
      <c r="J85" s="51"/>
      <c r="K85" s="51"/>
      <c r="L85" s="52">
        <v>4119</v>
      </c>
    </row>
    <row r="86" spans="1:12" x14ac:dyDescent="0.2">
      <c r="A86" s="49" t="s">
        <v>70</v>
      </c>
      <c r="B86" s="1" t="s">
        <v>11</v>
      </c>
      <c r="C86" s="51"/>
      <c r="D86" s="51"/>
      <c r="E86" s="51"/>
      <c r="F86" s="51"/>
      <c r="G86" s="51"/>
      <c r="H86" s="50">
        <v>132</v>
      </c>
      <c r="I86" s="50">
        <v>263</v>
      </c>
      <c r="J86" s="51"/>
      <c r="K86" s="51"/>
      <c r="L86" s="52">
        <v>395</v>
      </c>
    </row>
    <row r="87" spans="1:12" x14ac:dyDescent="0.2">
      <c r="A87" s="49" t="s">
        <v>71</v>
      </c>
      <c r="B87" s="1" t="s">
        <v>11</v>
      </c>
      <c r="C87" s="50">
        <v>6</v>
      </c>
      <c r="D87" s="51"/>
      <c r="E87" s="51"/>
      <c r="F87" s="50">
        <v>156</v>
      </c>
      <c r="G87" s="50">
        <v>251</v>
      </c>
      <c r="H87" s="50">
        <v>599</v>
      </c>
      <c r="I87" s="50">
        <v>768</v>
      </c>
      <c r="J87" s="50">
        <v>2095</v>
      </c>
      <c r="K87" s="51"/>
      <c r="L87" s="52">
        <v>3875</v>
      </c>
    </row>
    <row r="88" spans="1:12" x14ac:dyDescent="0.2">
      <c r="A88" s="49"/>
      <c r="B88" s="1"/>
      <c r="C88" s="50"/>
      <c r="D88" s="51"/>
      <c r="E88" s="51"/>
      <c r="F88" s="50"/>
      <c r="G88" s="50"/>
      <c r="H88" s="50"/>
      <c r="I88" s="50"/>
      <c r="J88" s="50"/>
      <c r="K88" s="51"/>
      <c r="L88" s="52"/>
    </row>
    <row r="89" spans="1:12" x14ac:dyDescent="0.2">
      <c r="A89" s="49"/>
      <c r="B89" s="1"/>
      <c r="C89" s="52">
        <f>SUM(C82:C87)</f>
        <v>21</v>
      </c>
      <c r="D89" s="52">
        <f t="shared" ref="D89:L89" si="3">SUM(D82:D87)</f>
        <v>113</v>
      </c>
      <c r="E89" s="52">
        <f t="shared" si="3"/>
        <v>216</v>
      </c>
      <c r="F89" s="52">
        <f t="shared" si="3"/>
        <v>1017</v>
      </c>
      <c r="G89" s="52">
        <f t="shared" si="3"/>
        <v>2278</v>
      </c>
      <c r="H89" s="52">
        <f t="shared" si="3"/>
        <v>5112</v>
      </c>
      <c r="I89" s="52">
        <f t="shared" si="3"/>
        <v>1703</v>
      </c>
      <c r="J89" s="52">
        <f t="shared" si="3"/>
        <v>3269</v>
      </c>
      <c r="K89" s="52">
        <f t="shared" si="3"/>
        <v>0</v>
      </c>
      <c r="L89" s="52">
        <f t="shared" si="3"/>
        <v>13729</v>
      </c>
    </row>
    <row r="90" spans="1:12" x14ac:dyDescent="0.2">
      <c r="A90" s="49"/>
      <c r="B90" s="1"/>
      <c r="C90" s="50"/>
      <c r="D90" s="51"/>
      <c r="E90" s="51"/>
      <c r="F90" s="50"/>
      <c r="G90" s="50"/>
      <c r="H90" s="50"/>
      <c r="I90" s="50"/>
      <c r="J90" s="50"/>
      <c r="K90" s="51"/>
      <c r="L90" s="52"/>
    </row>
    <row r="91" spans="1:12" x14ac:dyDescent="0.2">
      <c r="A91" s="49" t="s">
        <v>72</v>
      </c>
      <c r="B91" s="1" t="s">
        <v>11</v>
      </c>
      <c r="C91" s="50">
        <v>3</v>
      </c>
      <c r="D91" s="51"/>
      <c r="E91" s="50">
        <v>16</v>
      </c>
      <c r="F91" s="51"/>
      <c r="G91" s="51"/>
      <c r="H91" s="51"/>
      <c r="I91" s="51"/>
      <c r="J91" s="51"/>
      <c r="K91" s="50">
        <v>5004</v>
      </c>
      <c r="L91" s="52">
        <v>5023</v>
      </c>
    </row>
    <row r="92" spans="1:12" x14ac:dyDescent="0.2">
      <c r="A92" s="49" t="s">
        <v>73</v>
      </c>
      <c r="B92" s="1" t="s">
        <v>11</v>
      </c>
      <c r="C92" s="50">
        <v>139</v>
      </c>
      <c r="D92" s="50">
        <v>203</v>
      </c>
      <c r="E92" s="50">
        <v>306</v>
      </c>
      <c r="F92" s="50">
        <v>552</v>
      </c>
      <c r="G92" s="50">
        <v>254</v>
      </c>
      <c r="H92" s="50">
        <v>289</v>
      </c>
      <c r="I92" s="50">
        <v>395</v>
      </c>
      <c r="J92" s="51"/>
      <c r="K92" s="50">
        <v>6030</v>
      </c>
      <c r="L92" s="52">
        <v>8168</v>
      </c>
    </row>
    <row r="93" spans="1:12" x14ac:dyDescent="0.2">
      <c r="A93" s="49" t="s">
        <v>74</v>
      </c>
      <c r="B93" s="1" t="s">
        <v>11</v>
      </c>
      <c r="C93" s="50">
        <v>19</v>
      </c>
      <c r="D93" s="50">
        <v>32</v>
      </c>
      <c r="E93" s="50">
        <v>62</v>
      </c>
      <c r="F93" s="50">
        <v>32</v>
      </c>
      <c r="G93" s="51"/>
      <c r="H93" s="51"/>
      <c r="I93" s="51"/>
      <c r="J93" s="51"/>
      <c r="K93" s="51"/>
      <c r="L93" s="52">
        <v>145</v>
      </c>
    </row>
    <row r="94" spans="1:12" x14ac:dyDescent="0.2">
      <c r="A94" s="49" t="s">
        <v>75</v>
      </c>
      <c r="B94" s="1" t="s">
        <v>11</v>
      </c>
      <c r="C94" s="50">
        <v>160</v>
      </c>
      <c r="D94" s="50">
        <v>371</v>
      </c>
      <c r="E94" s="50">
        <v>585</v>
      </c>
      <c r="F94" s="50">
        <v>1120</v>
      </c>
      <c r="G94" s="50">
        <v>977</v>
      </c>
      <c r="H94" s="50">
        <v>832</v>
      </c>
      <c r="I94" s="50">
        <v>291</v>
      </c>
      <c r="J94" s="50">
        <v>1703</v>
      </c>
      <c r="K94" s="51"/>
      <c r="L94" s="52">
        <v>6039</v>
      </c>
    </row>
    <row r="95" spans="1:12" x14ac:dyDescent="0.2">
      <c r="A95" s="49" t="s">
        <v>76</v>
      </c>
      <c r="B95" s="1" t="s">
        <v>11</v>
      </c>
      <c r="C95" s="50">
        <v>542</v>
      </c>
      <c r="D95" s="50">
        <v>488</v>
      </c>
      <c r="E95" s="50">
        <v>451</v>
      </c>
      <c r="F95" s="50">
        <v>592</v>
      </c>
      <c r="G95" s="50">
        <v>166</v>
      </c>
      <c r="H95" s="50">
        <v>265</v>
      </c>
      <c r="I95" s="51"/>
      <c r="J95" s="51"/>
      <c r="K95" s="51"/>
      <c r="L95" s="52">
        <v>2504</v>
      </c>
    </row>
    <row r="96" spans="1:12" x14ac:dyDescent="0.2">
      <c r="A96" s="49" t="s">
        <v>77</v>
      </c>
      <c r="B96" s="1" t="s">
        <v>11</v>
      </c>
      <c r="C96" s="50">
        <v>936</v>
      </c>
      <c r="D96" s="50">
        <v>1214</v>
      </c>
      <c r="E96" s="50">
        <v>1836</v>
      </c>
      <c r="F96" s="50">
        <v>2860</v>
      </c>
      <c r="G96" s="50">
        <v>1779</v>
      </c>
      <c r="H96" s="50">
        <v>2093</v>
      </c>
      <c r="I96" s="50">
        <v>579</v>
      </c>
      <c r="J96" s="51"/>
      <c r="K96" s="51"/>
      <c r="L96" s="52">
        <v>11297</v>
      </c>
    </row>
    <row r="97" spans="1:12" x14ac:dyDescent="0.2">
      <c r="A97" s="49" t="s">
        <v>78</v>
      </c>
      <c r="B97" s="1" t="s">
        <v>11</v>
      </c>
      <c r="C97" s="50">
        <v>40</v>
      </c>
      <c r="D97" s="50">
        <v>155</v>
      </c>
      <c r="E97" s="50">
        <v>353</v>
      </c>
      <c r="F97" s="50">
        <v>258</v>
      </c>
      <c r="G97" s="50">
        <v>51</v>
      </c>
      <c r="H97" s="50">
        <v>227</v>
      </c>
      <c r="I97" s="50">
        <v>698</v>
      </c>
      <c r="J97" s="51"/>
      <c r="K97" s="51"/>
      <c r="L97" s="52">
        <v>1782</v>
      </c>
    </row>
    <row r="98" spans="1:12" x14ac:dyDescent="0.2">
      <c r="A98" s="49" t="s">
        <v>79</v>
      </c>
      <c r="B98" s="1" t="s">
        <v>11</v>
      </c>
      <c r="C98" s="50">
        <v>392</v>
      </c>
      <c r="D98" s="50">
        <v>536</v>
      </c>
      <c r="E98" s="50">
        <v>418</v>
      </c>
      <c r="F98" s="50">
        <v>367</v>
      </c>
      <c r="G98" s="50">
        <v>141</v>
      </c>
      <c r="H98" s="51"/>
      <c r="I98" s="51"/>
      <c r="J98" s="51"/>
      <c r="K98" s="51"/>
      <c r="L98" s="52">
        <v>1854</v>
      </c>
    </row>
    <row r="99" spans="1:12" x14ac:dyDescent="0.2">
      <c r="A99" s="49"/>
      <c r="B99" s="1"/>
      <c r="C99" s="50"/>
      <c r="D99" s="50"/>
      <c r="E99" s="50"/>
      <c r="F99" s="50"/>
      <c r="G99" s="50"/>
      <c r="H99" s="51"/>
      <c r="I99" s="51"/>
      <c r="J99" s="51"/>
      <c r="K99" s="51"/>
      <c r="L99" s="52"/>
    </row>
    <row r="100" spans="1:12" x14ac:dyDescent="0.2">
      <c r="A100" s="49"/>
      <c r="B100" s="1"/>
      <c r="C100" s="52">
        <f>SUM(C91:C99)</f>
        <v>2231</v>
      </c>
      <c r="D100" s="52">
        <f t="shared" ref="D100:L100" si="4">SUM(D91:D99)</f>
        <v>2999</v>
      </c>
      <c r="E100" s="52">
        <f t="shared" si="4"/>
        <v>4027</v>
      </c>
      <c r="F100" s="52">
        <f t="shared" si="4"/>
        <v>5781</v>
      </c>
      <c r="G100" s="52">
        <f t="shared" si="4"/>
        <v>3368</v>
      </c>
      <c r="H100" s="52">
        <f t="shared" si="4"/>
        <v>3706</v>
      </c>
      <c r="I100" s="52">
        <f t="shared" si="4"/>
        <v>1963</v>
      </c>
      <c r="J100" s="52">
        <f t="shared" si="4"/>
        <v>1703</v>
      </c>
      <c r="K100" s="52">
        <f t="shared" si="4"/>
        <v>11034</v>
      </c>
      <c r="L100" s="52">
        <f t="shared" si="4"/>
        <v>36812</v>
      </c>
    </row>
    <row r="101" spans="1:12" x14ac:dyDescent="0.2">
      <c r="A101" s="49"/>
      <c r="B101" s="1"/>
      <c r="C101" s="50"/>
      <c r="D101" s="50"/>
      <c r="E101" s="50"/>
      <c r="F101" s="50"/>
      <c r="G101" s="50"/>
      <c r="H101" s="51"/>
      <c r="I101" s="51"/>
      <c r="J101" s="51"/>
      <c r="K101" s="51"/>
      <c r="L101" s="52"/>
    </row>
    <row r="102" spans="1:12" x14ac:dyDescent="0.2">
      <c r="A102" s="49" t="s">
        <v>80</v>
      </c>
      <c r="B102" s="1" t="s">
        <v>11</v>
      </c>
      <c r="C102" s="50">
        <v>5591</v>
      </c>
      <c r="D102" s="50">
        <v>5982</v>
      </c>
      <c r="E102" s="50">
        <v>5346</v>
      </c>
      <c r="F102" s="50">
        <v>3749</v>
      </c>
      <c r="G102" s="50">
        <v>1884</v>
      </c>
      <c r="H102" s="50">
        <v>2181</v>
      </c>
      <c r="I102" s="50">
        <v>280</v>
      </c>
      <c r="J102" s="50">
        <v>897</v>
      </c>
      <c r="K102" s="51"/>
      <c r="L102" s="52">
        <v>25910</v>
      </c>
    </row>
    <row r="103" spans="1:12" x14ac:dyDescent="0.2">
      <c r="A103" s="49" t="s">
        <v>81</v>
      </c>
      <c r="B103" s="1" t="s">
        <v>11</v>
      </c>
      <c r="C103" s="50">
        <v>1102</v>
      </c>
      <c r="D103" s="50">
        <v>1674</v>
      </c>
      <c r="E103" s="50">
        <v>1667</v>
      </c>
      <c r="F103" s="50">
        <v>1852</v>
      </c>
      <c r="G103" s="50">
        <v>1435</v>
      </c>
      <c r="H103" s="50">
        <v>1422</v>
      </c>
      <c r="I103" s="50">
        <v>641</v>
      </c>
      <c r="J103" s="51"/>
      <c r="K103" s="51"/>
      <c r="L103" s="52">
        <v>9793</v>
      </c>
    </row>
    <row r="104" spans="1:12" x14ac:dyDescent="0.2">
      <c r="A104" s="49" t="s">
        <v>82</v>
      </c>
      <c r="B104" s="1" t="s">
        <v>11</v>
      </c>
      <c r="C104" s="50">
        <v>21</v>
      </c>
      <c r="D104" s="50">
        <v>15</v>
      </c>
      <c r="E104" s="50">
        <v>45</v>
      </c>
      <c r="F104" s="50">
        <v>439</v>
      </c>
      <c r="G104" s="50">
        <v>313</v>
      </c>
      <c r="H104" s="50">
        <v>919</v>
      </c>
      <c r="I104" s="51"/>
      <c r="J104" s="51"/>
      <c r="K104" s="51"/>
      <c r="L104" s="52">
        <v>1752</v>
      </c>
    </row>
    <row r="105" spans="1:12" x14ac:dyDescent="0.2">
      <c r="A105" s="49" t="s">
        <v>83</v>
      </c>
      <c r="B105" s="1" t="s">
        <v>11</v>
      </c>
      <c r="C105" s="50">
        <v>126</v>
      </c>
      <c r="D105" s="50">
        <v>175</v>
      </c>
      <c r="E105" s="50">
        <v>111</v>
      </c>
      <c r="F105" s="50">
        <v>247</v>
      </c>
      <c r="G105" s="50">
        <v>259</v>
      </c>
      <c r="H105" s="50">
        <v>142</v>
      </c>
      <c r="I105" s="51"/>
      <c r="J105" s="51"/>
      <c r="K105" s="51"/>
      <c r="L105" s="52">
        <v>1060</v>
      </c>
    </row>
    <row r="106" spans="1:12" x14ac:dyDescent="0.2">
      <c r="A106" s="49" t="s">
        <v>84</v>
      </c>
      <c r="B106" s="1" t="s">
        <v>11</v>
      </c>
      <c r="C106" s="50">
        <v>72</v>
      </c>
      <c r="D106" s="50">
        <v>74</v>
      </c>
      <c r="E106" s="50">
        <v>133</v>
      </c>
      <c r="F106" s="50">
        <v>173</v>
      </c>
      <c r="G106" s="50">
        <v>298</v>
      </c>
      <c r="H106" s="51"/>
      <c r="I106" s="51"/>
      <c r="J106" s="51"/>
      <c r="K106" s="51"/>
      <c r="L106" s="52">
        <v>750</v>
      </c>
    </row>
    <row r="107" spans="1:12" x14ac:dyDescent="0.2">
      <c r="A107" s="49" t="s">
        <v>85</v>
      </c>
      <c r="B107" s="1" t="s">
        <v>11</v>
      </c>
      <c r="C107" s="50">
        <v>771</v>
      </c>
      <c r="D107" s="50">
        <v>507</v>
      </c>
      <c r="E107" s="50">
        <v>481</v>
      </c>
      <c r="F107" s="50">
        <v>761</v>
      </c>
      <c r="G107" s="50">
        <v>359</v>
      </c>
      <c r="H107" s="50">
        <v>232</v>
      </c>
      <c r="I107" s="51"/>
      <c r="J107" s="51"/>
      <c r="K107" s="51"/>
      <c r="L107" s="52">
        <v>3111</v>
      </c>
    </row>
    <row r="108" spans="1:12" x14ac:dyDescent="0.2">
      <c r="A108" s="49"/>
      <c r="B108" s="1"/>
      <c r="C108" s="50"/>
      <c r="D108" s="50"/>
      <c r="E108" s="50"/>
      <c r="F108" s="50"/>
      <c r="G108" s="50"/>
      <c r="H108" s="50"/>
      <c r="I108" s="51"/>
      <c r="J108" s="51"/>
      <c r="K108" s="51"/>
      <c r="L108" s="52"/>
    </row>
    <row r="109" spans="1:12" x14ac:dyDescent="0.2">
      <c r="A109" s="49"/>
      <c r="B109" s="1"/>
      <c r="C109" s="52">
        <f>SUM(C102:C108)</f>
        <v>7683</v>
      </c>
      <c r="D109" s="52">
        <f t="shared" ref="D109:L109" si="5">SUM(D102:D108)</f>
        <v>8427</v>
      </c>
      <c r="E109" s="52">
        <f t="shared" si="5"/>
        <v>7783</v>
      </c>
      <c r="F109" s="52">
        <f t="shared" si="5"/>
        <v>7221</v>
      </c>
      <c r="G109" s="52">
        <f t="shared" si="5"/>
        <v>4548</v>
      </c>
      <c r="H109" s="52">
        <f t="shared" si="5"/>
        <v>4896</v>
      </c>
      <c r="I109" s="52">
        <f t="shared" si="5"/>
        <v>921</v>
      </c>
      <c r="J109" s="52">
        <f t="shared" si="5"/>
        <v>897</v>
      </c>
      <c r="K109" s="52">
        <f t="shared" si="5"/>
        <v>0</v>
      </c>
      <c r="L109" s="52">
        <f t="shared" si="5"/>
        <v>42376</v>
      </c>
    </row>
    <row r="110" spans="1:12" x14ac:dyDescent="0.2">
      <c r="A110" s="49"/>
      <c r="B110" s="1"/>
      <c r="C110" s="50"/>
      <c r="D110" s="50"/>
      <c r="E110" s="50"/>
      <c r="F110" s="50"/>
      <c r="G110" s="50"/>
      <c r="H110" s="50"/>
      <c r="I110" s="51"/>
      <c r="J110" s="51"/>
      <c r="K110" s="51"/>
      <c r="L110" s="52"/>
    </row>
    <row r="111" spans="1:12" x14ac:dyDescent="0.2">
      <c r="A111" s="49" t="s">
        <v>86</v>
      </c>
      <c r="B111" s="1" t="s">
        <v>11</v>
      </c>
      <c r="C111" s="50">
        <v>311</v>
      </c>
      <c r="D111" s="50">
        <v>326</v>
      </c>
      <c r="E111" s="50">
        <v>436</v>
      </c>
      <c r="F111" s="50">
        <v>792</v>
      </c>
      <c r="G111" s="50">
        <v>583</v>
      </c>
      <c r="H111" s="50">
        <v>327</v>
      </c>
      <c r="I111" s="51"/>
      <c r="J111" s="50">
        <v>580</v>
      </c>
      <c r="K111" s="51"/>
      <c r="L111" s="52">
        <v>3355</v>
      </c>
    </row>
    <row r="112" spans="1:12" x14ac:dyDescent="0.2">
      <c r="A112" s="49" t="s">
        <v>87</v>
      </c>
      <c r="B112" s="1" t="s">
        <v>11</v>
      </c>
      <c r="C112" s="50">
        <v>272</v>
      </c>
      <c r="D112" s="50">
        <v>77</v>
      </c>
      <c r="E112" s="51"/>
      <c r="F112" s="51"/>
      <c r="G112" s="50">
        <v>60</v>
      </c>
      <c r="H112" s="51"/>
      <c r="I112" s="51"/>
      <c r="J112" s="51"/>
      <c r="K112" s="51"/>
      <c r="L112" s="52">
        <v>409</v>
      </c>
    </row>
    <row r="113" spans="1:12" x14ac:dyDescent="0.2">
      <c r="A113" s="49" t="s">
        <v>88</v>
      </c>
      <c r="B113" s="1" t="s">
        <v>11</v>
      </c>
      <c r="C113" s="50">
        <v>845</v>
      </c>
      <c r="D113" s="50">
        <v>349</v>
      </c>
      <c r="E113" s="50">
        <v>427</v>
      </c>
      <c r="F113" s="50">
        <v>459</v>
      </c>
      <c r="G113" s="50">
        <v>300</v>
      </c>
      <c r="H113" s="50">
        <v>234</v>
      </c>
      <c r="I113" s="50">
        <v>280</v>
      </c>
      <c r="J113" s="51"/>
      <c r="K113" s="50">
        <v>2125</v>
      </c>
      <c r="L113" s="52">
        <v>5019</v>
      </c>
    </row>
    <row r="114" spans="1:12" x14ac:dyDescent="0.2">
      <c r="A114" s="49" t="s">
        <v>89</v>
      </c>
      <c r="B114" s="1" t="s">
        <v>11</v>
      </c>
      <c r="C114" s="50">
        <v>2436</v>
      </c>
      <c r="D114" s="50">
        <v>918</v>
      </c>
      <c r="E114" s="50">
        <v>1273</v>
      </c>
      <c r="F114" s="50">
        <v>801</v>
      </c>
      <c r="G114" s="50">
        <v>330</v>
      </c>
      <c r="H114" s="50">
        <v>782</v>
      </c>
      <c r="I114" s="50">
        <v>313</v>
      </c>
      <c r="J114" s="51"/>
      <c r="K114" s="51"/>
      <c r="L114" s="52">
        <v>6853</v>
      </c>
    </row>
    <row r="115" spans="1:12" x14ac:dyDescent="0.2">
      <c r="A115" s="49" t="s">
        <v>90</v>
      </c>
      <c r="B115" s="1" t="s">
        <v>11</v>
      </c>
      <c r="C115" s="50">
        <v>410</v>
      </c>
      <c r="D115" s="50">
        <v>257</v>
      </c>
      <c r="E115" s="50">
        <v>408</v>
      </c>
      <c r="F115" s="50">
        <v>309</v>
      </c>
      <c r="G115" s="50">
        <v>159</v>
      </c>
      <c r="H115" s="51"/>
      <c r="I115" s="50">
        <v>277</v>
      </c>
      <c r="J115" s="51"/>
      <c r="K115" s="51"/>
      <c r="L115" s="52">
        <v>1820</v>
      </c>
    </row>
    <row r="116" spans="1:12" x14ac:dyDescent="0.2">
      <c r="A116" s="49" t="s">
        <v>91</v>
      </c>
      <c r="B116" s="1" t="s">
        <v>11</v>
      </c>
      <c r="C116" s="50">
        <v>157</v>
      </c>
      <c r="D116" s="50">
        <v>133</v>
      </c>
      <c r="E116" s="50">
        <v>167</v>
      </c>
      <c r="F116" s="50">
        <v>278</v>
      </c>
      <c r="G116" s="50">
        <v>359</v>
      </c>
      <c r="H116" s="50">
        <v>553</v>
      </c>
      <c r="I116" s="50">
        <v>726</v>
      </c>
      <c r="J116" s="51"/>
      <c r="K116" s="51"/>
      <c r="L116" s="52">
        <v>2373</v>
      </c>
    </row>
    <row r="117" spans="1:12" x14ac:dyDescent="0.2">
      <c r="A117" s="49" t="s">
        <v>92</v>
      </c>
      <c r="B117" s="1" t="s">
        <v>11</v>
      </c>
      <c r="C117" s="50">
        <v>607</v>
      </c>
      <c r="D117" s="50">
        <v>318</v>
      </c>
      <c r="E117" s="50">
        <v>194</v>
      </c>
      <c r="F117" s="50">
        <v>426</v>
      </c>
      <c r="G117" s="50">
        <v>95</v>
      </c>
      <c r="H117" s="51"/>
      <c r="I117" s="51"/>
      <c r="J117" s="51"/>
      <c r="K117" s="51"/>
      <c r="L117" s="52">
        <v>1640</v>
      </c>
    </row>
    <row r="118" spans="1:12" x14ac:dyDescent="0.2">
      <c r="A118" s="49" t="s">
        <v>93</v>
      </c>
      <c r="B118" s="1" t="s">
        <v>11</v>
      </c>
      <c r="C118" s="50">
        <v>162</v>
      </c>
      <c r="D118" s="50">
        <v>111</v>
      </c>
      <c r="E118" s="50">
        <v>160</v>
      </c>
      <c r="F118" s="50">
        <v>111</v>
      </c>
      <c r="G118" s="50">
        <v>160</v>
      </c>
      <c r="H118" s="51"/>
      <c r="I118" s="50">
        <v>421</v>
      </c>
      <c r="J118" s="51"/>
      <c r="K118" s="51"/>
      <c r="L118" s="52">
        <v>1125</v>
      </c>
    </row>
    <row r="119" spans="1:12" x14ac:dyDescent="0.2">
      <c r="A119" s="49" t="s">
        <v>94</v>
      </c>
      <c r="B119" s="1" t="s">
        <v>11</v>
      </c>
      <c r="C119" s="50">
        <v>487</v>
      </c>
      <c r="D119" s="50">
        <v>321</v>
      </c>
      <c r="E119" s="50">
        <v>50</v>
      </c>
      <c r="F119" s="50">
        <v>89</v>
      </c>
      <c r="G119" s="50">
        <v>64</v>
      </c>
      <c r="H119" s="51"/>
      <c r="I119" s="51"/>
      <c r="J119" s="51"/>
      <c r="K119" s="51"/>
      <c r="L119" s="52">
        <v>1011</v>
      </c>
    </row>
    <row r="120" spans="1:12" x14ac:dyDescent="0.2">
      <c r="A120" s="49" t="s">
        <v>95</v>
      </c>
      <c r="B120" s="1" t="s">
        <v>11</v>
      </c>
      <c r="C120" s="50">
        <v>52</v>
      </c>
      <c r="D120" s="50">
        <v>33</v>
      </c>
      <c r="E120" s="50">
        <v>45</v>
      </c>
      <c r="F120" s="51"/>
      <c r="G120" s="50">
        <v>164</v>
      </c>
      <c r="H120" s="51"/>
      <c r="I120" s="51"/>
      <c r="J120" s="51"/>
      <c r="K120" s="51"/>
      <c r="L120" s="52">
        <v>294</v>
      </c>
    </row>
    <row r="121" spans="1:12" x14ac:dyDescent="0.2">
      <c r="A121" s="49"/>
      <c r="B121" s="1"/>
      <c r="C121" s="50"/>
      <c r="D121" s="50"/>
      <c r="E121" s="50"/>
      <c r="F121" s="51"/>
      <c r="G121" s="50"/>
      <c r="H121" s="51"/>
      <c r="I121" s="51"/>
      <c r="J121" s="51"/>
      <c r="K121" s="51"/>
      <c r="L121" s="52"/>
    </row>
    <row r="122" spans="1:12" x14ac:dyDescent="0.2">
      <c r="A122" s="49"/>
      <c r="B122" s="1"/>
      <c r="C122" s="52">
        <f>SUM(C111:C121)</f>
        <v>5739</v>
      </c>
      <c r="D122" s="52">
        <f t="shared" ref="D122:L122" si="6">SUM(D111:D121)</f>
        <v>2843</v>
      </c>
      <c r="E122" s="52">
        <f t="shared" si="6"/>
        <v>3160</v>
      </c>
      <c r="F122" s="52">
        <f t="shared" si="6"/>
        <v>3265</v>
      </c>
      <c r="G122" s="52">
        <f t="shared" si="6"/>
        <v>2274</v>
      </c>
      <c r="H122" s="52">
        <f t="shared" si="6"/>
        <v>1896</v>
      </c>
      <c r="I122" s="52">
        <f t="shared" si="6"/>
        <v>2017</v>
      </c>
      <c r="J122" s="52">
        <f t="shared" si="6"/>
        <v>580</v>
      </c>
      <c r="K122" s="52">
        <f t="shared" si="6"/>
        <v>2125</v>
      </c>
      <c r="L122" s="52">
        <f t="shared" si="6"/>
        <v>23899</v>
      </c>
    </row>
    <row r="123" spans="1:12" x14ac:dyDescent="0.2">
      <c r="A123" s="49"/>
      <c r="B123" s="1"/>
      <c r="C123" s="50"/>
      <c r="D123" s="50"/>
      <c r="E123" s="50"/>
      <c r="F123" s="51"/>
      <c r="G123" s="50"/>
      <c r="H123" s="51"/>
      <c r="I123" s="51"/>
      <c r="J123" s="51"/>
      <c r="K123" s="51"/>
      <c r="L123" s="52"/>
    </row>
    <row r="124" spans="1:12" x14ac:dyDescent="0.2">
      <c r="A124" s="49" t="s">
        <v>96</v>
      </c>
      <c r="B124" s="1" t="s">
        <v>11</v>
      </c>
      <c r="C124" s="50">
        <v>56</v>
      </c>
      <c r="D124" s="50">
        <v>6</v>
      </c>
      <c r="E124" s="50">
        <v>11</v>
      </c>
      <c r="F124" s="51"/>
      <c r="G124" s="51"/>
      <c r="H124" s="51"/>
      <c r="I124" s="51"/>
      <c r="J124" s="51"/>
      <c r="K124" s="51"/>
      <c r="L124" s="52">
        <v>73</v>
      </c>
    </row>
    <row r="125" spans="1:12" x14ac:dyDescent="0.2">
      <c r="A125" s="49" t="s">
        <v>248</v>
      </c>
      <c r="B125" s="1" t="s">
        <v>11</v>
      </c>
      <c r="C125" s="50">
        <v>4</v>
      </c>
      <c r="D125" s="51"/>
      <c r="E125" s="51"/>
      <c r="F125" s="51"/>
      <c r="G125" s="50">
        <v>162</v>
      </c>
      <c r="H125" s="51"/>
      <c r="I125" s="51"/>
      <c r="J125" s="51"/>
      <c r="K125" s="51"/>
      <c r="L125" s="52">
        <v>166</v>
      </c>
    </row>
    <row r="126" spans="1:12" x14ac:dyDescent="0.2">
      <c r="A126" s="49" t="s">
        <v>97</v>
      </c>
      <c r="B126" s="1" t="s">
        <v>11</v>
      </c>
      <c r="C126" s="50">
        <v>5</v>
      </c>
      <c r="D126" s="50">
        <v>5</v>
      </c>
      <c r="E126" s="50">
        <v>11</v>
      </c>
      <c r="F126" s="50">
        <v>32</v>
      </c>
      <c r="G126" s="50">
        <v>269</v>
      </c>
      <c r="H126" s="51"/>
      <c r="I126" s="50">
        <v>672</v>
      </c>
      <c r="J126" s="50">
        <v>593</v>
      </c>
      <c r="K126" s="50">
        <v>2685</v>
      </c>
      <c r="L126" s="52">
        <v>4272</v>
      </c>
    </row>
    <row r="127" spans="1:12" x14ac:dyDescent="0.2">
      <c r="A127" s="49" t="s">
        <v>98</v>
      </c>
      <c r="B127" s="1" t="s">
        <v>11</v>
      </c>
      <c r="C127" s="50">
        <v>32</v>
      </c>
      <c r="D127" s="50">
        <v>6</v>
      </c>
      <c r="E127" s="50">
        <v>25</v>
      </c>
      <c r="F127" s="50">
        <v>62</v>
      </c>
      <c r="G127" s="51"/>
      <c r="H127" s="51"/>
      <c r="I127" s="50">
        <v>489</v>
      </c>
      <c r="J127" s="50">
        <v>503</v>
      </c>
      <c r="K127" s="50">
        <v>1256</v>
      </c>
      <c r="L127" s="52">
        <v>2373</v>
      </c>
    </row>
    <row r="128" spans="1:12" x14ac:dyDescent="0.2">
      <c r="A128" s="49" t="s">
        <v>99</v>
      </c>
      <c r="B128" s="1" t="s">
        <v>11</v>
      </c>
      <c r="C128" s="50">
        <v>39</v>
      </c>
      <c r="D128" s="50">
        <v>73</v>
      </c>
      <c r="E128" s="50">
        <v>38</v>
      </c>
      <c r="F128" s="50">
        <v>59</v>
      </c>
      <c r="G128" s="50">
        <v>71</v>
      </c>
      <c r="H128" s="51"/>
      <c r="I128" s="51"/>
      <c r="J128" s="51"/>
      <c r="K128" s="51"/>
      <c r="L128" s="52">
        <v>280</v>
      </c>
    </row>
    <row r="129" spans="1:12" x14ac:dyDescent="0.2">
      <c r="A129" s="49" t="s">
        <v>249</v>
      </c>
      <c r="B129" s="1" t="s">
        <v>11</v>
      </c>
      <c r="C129" s="51"/>
      <c r="D129" s="51"/>
      <c r="E129" s="51"/>
      <c r="F129" s="51"/>
      <c r="G129" s="51"/>
      <c r="H129" s="51"/>
      <c r="I129" s="50">
        <v>344</v>
      </c>
      <c r="J129" s="51"/>
      <c r="K129" s="50">
        <v>1337</v>
      </c>
      <c r="L129" s="52">
        <v>1681</v>
      </c>
    </row>
    <row r="130" spans="1:12" x14ac:dyDescent="0.2">
      <c r="A130" s="49" t="s">
        <v>250</v>
      </c>
      <c r="B130" s="1" t="s">
        <v>11</v>
      </c>
      <c r="C130" s="51"/>
      <c r="D130" s="51"/>
      <c r="E130" s="51"/>
      <c r="F130" s="51"/>
      <c r="G130" s="51"/>
      <c r="H130" s="50">
        <v>164</v>
      </c>
      <c r="I130" s="51"/>
      <c r="J130" s="50">
        <v>735</v>
      </c>
      <c r="K130" s="50">
        <v>2464</v>
      </c>
      <c r="L130" s="52">
        <v>3363</v>
      </c>
    </row>
    <row r="131" spans="1:12" x14ac:dyDescent="0.2">
      <c r="A131" s="49" t="s">
        <v>251</v>
      </c>
      <c r="B131" s="1" t="s">
        <v>11</v>
      </c>
      <c r="C131" s="50">
        <v>263</v>
      </c>
      <c r="D131" s="50">
        <v>145</v>
      </c>
      <c r="E131" s="50">
        <v>244</v>
      </c>
      <c r="F131" s="50">
        <v>325</v>
      </c>
      <c r="G131" s="51"/>
      <c r="H131" s="50">
        <v>1197</v>
      </c>
      <c r="I131" s="51"/>
      <c r="J131" s="51"/>
      <c r="K131" s="51"/>
      <c r="L131" s="52">
        <v>2174</v>
      </c>
    </row>
    <row r="132" spans="1:12" x14ac:dyDescent="0.2">
      <c r="A132" s="49" t="s">
        <v>227</v>
      </c>
      <c r="B132" s="1" t="s">
        <v>11</v>
      </c>
      <c r="C132" s="50">
        <v>492</v>
      </c>
      <c r="D132" s="50">
        <v>833</v>
      </c>
      <c r="E132" s="50">
        <v>451</v>
      </c>
      <c r="F132" s="50">
        <v>85</v>
      </c>
      <c r="G132" s="50">
        <v>52</v>
      </c>
      <c r="H132" s="51"/>
      <c r="I132" s="51"/>
      <c r="J132" s="51"/>
      <c r="K132" s="51"/>
      <c r="L132" s="52">
        <v>1913</v>
      </c>
    </row>
    <row r="133" spans="1:12" x14ac:dyDescent="0.2">
      <c r="A133" s="49" t="s">
        <v>228</v>
      </c>
      <c r="B133" s="1" t="s">
        <v>11</v>
      </c>
      <c r="C133" s="50">
        <v>491</v>
      </c>
      <c r="D133" s="50">
        <v>578</v>
      </c>
      <c r="E133" s="50">
        <v>917</v>
      </c>
      <c r="F133" s="50">
        <v>476</v>
      </c>
      <c r="G133" s="50">
        <v>123</v>
      </c>
      <c r="H133" s="50">
        <v>111</v>
      </c>
      <c r="I133" s="51"/>
      <c r="J133" s="51"/>
      <c r="K133" s="51"/>
      <c r="L133" s="52">
        <v>2696</v>
      </c>
    </row>
    <row r="134" spans="1:12" x14ac:dyDescent="0.2">
      <c r="A134" s="49" t="s">
        <v>229</v>
      </c>
      <c r="B134" s="1" t="s">
        <v>11</v>
      </c>
      <c r="C134" s="50">
        <v>21</v>
      </c>
      <c r="D134" s="50">
        <v>523</v>
      </c>
      <c r="E134" s="50">
        <v>1413</v>
      </c>
      <c r="F134" s="50">
        <v>241</v>
      </c>
      <c r="G134" s="51"/>
      <c r="H134" s="51"/>
      <c r="I134" s="51"/>
      <c r="J134" s="51"/>
      <c r="K134" s="51"/>
      <c r="L134" s="52">
        <v>2198</v>
      </c>
    </row>
    <row r="135" spans="1:12" x14ac:dyDescent="0.2">
      <c r="A135" s="49" t="s">
        <v>230</v>
      </c>
      <c r="B135" s="1" t="s">
        <v>11</v>
      </c>
      <c r="C135" s="50">
        <v>5124</v>
      </c>
      <c r="D135" s="50">
        <v>4077</v>
      </c>
      <c r="E135" s="50">
        <v>919</v>
      </c>
      <c r="F135" s="50">
        <v>639</v>
      </c>
      <c r="G135" s="50">
        <v>139</v>
      </c>
      <c r="H135" s="51"/>
      <c r="I135" s="51"/>
      <c r="J135" s="51"/>
      <c r="K135" s="51"/>
      <c r="L135" s="52">
        <v>10898</v>
      </c>
    </row>
    <row r="136" spans="1:12" x14ac:dyDescent="0.2">
      <c r="A136" s="49" t="s">
        <v>231</v>
      </c>
      <c r="B136" s="1" t="s">
        <v>11</v>
      </c>
      <c r="C136" s="50">
        <v>380</v>
      </c>
      <c r="D136" s="50">
        <v>385</v>
      </c>
      <c r="E136" s="50">
        <v>304</v>
      </c>
      <c r="F136" s="50">
        <v>340</v>
      </c>
      <c r="G136" s="50">
        <v>53</v>
      </c>
      <c r="H136" s="51"/>
      <c r="I136" s="51"/>
      <c r="J136" s="51"/>
      <c r="K136" s="51"/>
      <c r="L136" s="52">
        <v>1462</v>
      </c>
    </row>
    <row r="137" spans="1:12" x14ac:dyDescent="0.2">
      <c r="A137" s="49" t="s">
        <v>232</v>
      </c>
      <c r="B137" s="1" t="s">
        <v>11</v>
      </c>
      <c r="C137" s="50">
        <v>1168</v>
      </c>
      <c r="D137" s="50">
        <v>506</v>
      </c>
      <c r="E137" s="50">
        <v>655</v>
      </c>
      <c r="F137" s="50">
        <v>909</v>
      </c>
      <c r="G137" s="50">
        <v>603</v>
      </c>
      <c r="H137" s="50">
        <v>550</v>
      </c>
      <c r="I137" s="50">
        <v>438</v>
      </c>
      <c r="J137" s="50">
        <v>890</v>
      </c>
      <c r="K137" s="50">
        <v>9574</v>
      </c>
      <c r="L137" s="52">
        <v>15293</v>
      </c>
    </row>
    <row r="138" spans="1:12" x14ac:dyDescent="0.2">
      <c r="A138" s="49" t="s">
        <v>233</v>
      </c>
      <c r="B138" s="1" t="s">
        <v>11</v>
      </c>
      <c r="C138" s="50">
        <v>9293</v>
      </c>
      <c r="D138" s="50">
        <v>4523</v>
      </c>
      <c r="E138" s="50">
        <v>4659</v>
      </c>
      <c r="F138" s="50">
        <v>6614</v>
      </c>
      <c r="G138" s="50">
        <v>4613</v>
      </c>
      <c r="H138" s="50">
        <v>6929</v>
      </c>
      <c r="I138" s="50">
        <v>1877</v>
      </c>
      <c r="J138" s="50">
        <v>2714</v>
      </c>
      <c r="K138" s="50">
        <v>22576</v>
      </c>
      <c r="L138" s="52">
        <v>63798</v>
      </c>
    </row>
    <row r="139" spans="1:12" x14ac:dyDescent="0.2">
      <c r="A139" s="49" t="s">
        <v>234</v>
      </c>
      <c r="B139" s="1" t="s">
        <v>11</v>
      </c>
      <c r="C139" s="50">
        <v>14</v>
      </c>
      <c r="D139" s="50">
        <v>18</v>
      </c>
      <c r="E139" s="51"/>
      <c r="F139" s="50">
        <v>133</v>
      </c>
      <c r="G139" s="50">
        <v>491</v>
      </c>
      <c r="H139" s="50">
        <v>395</v>
      </c>
      <c r="I139" s="51"/>
      <c r="J139" s="51"/>
      <c r="K139" s="51"/>
      <c r="L139" s="52">
        <v>1051</v>
      </c>
    </row>
    <row r="140" spans="1:12" x14ac:dyDescent="0.2">
      <c r="A140" s="49" t="s">
        <v>235</v>
      </c>
      <c r="B140" s="1" t="s">
        <v>11</v>
      </c>
      <c r="C140" s="50">
        <v>24</v>
      </c>
      <c r="D140" s="50">
        <v>25</v>
      </c>
      <c r="E140" s="50">
        <v>23</v>
      </c>
      <c r="F140" s="51"/>
      <c r="G140" s="50">
        <v>95</v>
      </c>
      <c r="H140" s="50">
        <v>108</v>
      </c>
      <c r="I140" s="51"/>
      <c r="J140" s="51"/>
      <c r="K140" s="51"/>
      <c r="L140" s="52">
        <v>275</v>
      </c>
    </row>
    <row r="141" spans="1:12" x14ac:dyDescent="0.2">
      <c r="A141" s="49"/>
      <c r="B141" s="1"/>
      <c r="C141" s="50"/>
      <c r="D141" s="50"/>
      <c r="E141" s="50"/>
      <c r="F141" s="51"/>
      <c r="G141" s="50"/>
      <c r="H141" s="50"/>
      <c r="I141" s="51"/>
      <c r="J141" s="51"/>
      <c r="K141" s="51"/>
      <c r="L141" s="52"/>
    </row>
    <row r="142" spans="1:12" x14ac:dyDescent="0.2">
      <c r="A142" s="49"/>
      <c r="B142" s="1"/>
      <c r="C142" s="52">
        <f>SUM(C124:C140)</f>
        <v>17406</v>
      </c>
      <c r="D142" s="52">
        <f t="shared" ref="D142:L142" si="7">SUM(D124:D140)</f>
        <v>11703</v>
      </c>
      <c r="E142" s="52">
        <f t="shared" si="7"/>
        <v>9670</v>
      </c>
      <c r="F142" s="52">
        <f t="shared" si="7"/>
        <v>9915</v>
      </c>
      <c r="G142" s="52">
        <f t="shared" si="7"/>
        <v>6671</v>
      </c>
      <c r="H142" s="52">
        <f t="shared" si="7"/>
        <v>9454</v>
      </c>
      <c r="I142" s="52">
        <f t="shared" si="7"/>
        <v>3820</v>
      </c>
      <c r="J142" s="52">
        <f t="shared" si="7"/>
        <v>5435</v>
      </c>
      <c r="K142" s="52">
        <f t="shared" si="7"/>
        <v>39892</v>
      </c>
      <c r="L142" s="52">
        <f t="shared" si="7"/>
        <v>113966</v>
      </c>
    </row>
    <row r="143" spans="1:12" x14ac:dyDescent="0.2">
      <c r="A143" s="49"/>
      <c r="B143" s="1"/>
      <c r="C143" s="50"/>
      <c r="D143" s="50"/>
      <c r="E143" s="50"/>
      <c r="F143" s="51"/>
      <c r="G143" s="50"/>
      <c r="H143" s="50"/>
      <c r="I143" s="51"/>
      <c r="J143" s="51"/>
      <c r="K143" s="51"/>
      <c r="L143" s="52"/>
    </row>
    <row r="144" spans="1:12" x14ac:dyDescent="0.2">
      <c r="A144" s="49" t="s">
        <v>252</v>
      </c>
      <c r="B144" s="1" t="s">
        <v>11</v>
      </c>
      <c r="C144" s="51"/>
      <c r="D144" s="51"/>
      <c r="E144" s="51"/>
      <c r="F144" s="51"/>
      <c r="G144" s="51"/>
      <c r="H144" s="50">
        <v>180</v>
      </c>
      <c r="I144" s="51"/>
      <c r="J144" s="51"/>
      <c r="K144" s="51"/>
      <c r="L144" s="52">
        <v>180</v>
      </c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C146" s="65">
        <f>SUM(C144)</f>
        <v>0</v>
      </c>
      <c r="D146" s="65">
        <f t="shared" ref="D146:L146" si="8">SUM(D144)</f>
        <v>0</v>
      </c>
      <c r="E146" s="65">
        <f t="shared" si="8"/>
        <v>0</v>
      </c>
      <c r="F146" s="65">
        <f t="shared" si="8"/>
        <v>0</v>
      </c>
      <c r="G146" s="65">
        <f t="shared" si="8"/>
        <v>0</v>
      </c>
      <c r="H146" s="65">
        <f t="shared" si="8"/>
        <v>180</v>
      </c>
      <c r="I146" s="65">
        <f t="shared" si="8"/>
        <v>0</v>
      </c>
      <c r="J146" s="65">
        <f t="shared" si="8"/>
        <v>0</v>
      </c>
      <c r="K146" s="65">
        <f t="shared" si="8"/>
        <v>0</v>
      </c>
      <c r="L146" s="65">
        <f t="shared" si="8"/>
        <v>180</v>
      </c>
    </row>
    <row r="149" spans="1:12" x14ac:dyDescent="0.2">
      <c r="L149" s="64">
        <f>L35+L56+L80+L89+L100+L109+L122+L142+L146</f>
        <v>550326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showZeros="0" workbookViewId="0">
      <pane ySplit="2190" topLeftCell="A7"/>
      <selection activeCell="A2" sqref="A2"/>
      <selection pane="bottomLeft" activeCell="O33" sqref="O33"/>
    </sheetView>
  </sheetViews>
  <sheetFormatPr baseColWidth="10" defaultColWidth="12.5703125" defaultRowHeight="12.75" outlineLevelCol="1" x14ac:dyDescent="0.2"/>
  <cols>
    <col min="1" max="1" width="6.140625" style="63" customWidth="1"/>
    <col min="2" max="2" width="4.140625" style="63" hidden="1" customWidth="1" outlineLevel="1"/>
    <col min="3" max="3" width="11.42578125" style="63" customWidth="1" collapsed="1"/>
    <col min="4" max="12" width="11.42578125" style="63" customWidth="1"/>
    <col min="13" max="16384" width="12.5703125" style="63"/>
  </cols>
  <sheetData>
    <row r="1" spans="1:12" s="5" customFormat="1" ht="18" x14ac:dyDescent="0.25">
      <c r="A1" s="12" t="s">
        <v>256</v>
      </c>
      <c r="I1" s="13"/>
    </row>
    <row r="2" spans="1:12" s="5" customFormat="1" x14ac:dyDescent="0.2">
      <c r="I2" s="13"/>
    </row>
    <row r="3" spans="1:12" s="5" customFormat="1" x14ac:dyDescent="0.2">
      <c r="C3" s="67" t="s">
        <v>141</v>
      </c>
      <c r="D3" s="67"/>
      <c r="E3" s="67"/>
      <c r="F3" s="67"/>
      <c r="G3" s="67"/>
      <c r="H3" s="67"/>
      <c r="I3" s="67"/>
      <c r="J3" s="67"/>
      <c r="K3" s="67"/>
      <c r="L3" s="67"/>
    </row>
    <row r="4" spans="1:12" s="5" customFormat="1" x14ac:dyDescent="0.2">
      <c r="L4" s="13"/>
    </row>
    <row r="5" spans="1:12" s="5" customFormat="1" x14ac:dyDescent="0.2">
      <c r="C5" s="6" t="s">
        <v>0</v>
      </c>
      <c r="D5" s="6" t="s">
        <v>1</v>
      </c>
      <c r="E5" s="6" t="s">
        <v>2</v>
      </c>
      <c r="F5" s="7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62" customFormat="1" x14ac:dyDescent="0.2"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x14ac:dyDescent="0.2">
      <c r="A7" s="1" t="s">
        <v>12</v>
      </c>
      <c r="B7" s="1" t="s">
        <v>101</v>
      </c>
      <c r="C7" s="35">
        <f>'unselbst. Beschäftigte 7_2013'!C7*100/'unselbst. Beschäftigte 7_2013'!$L7</f>
        <v>6.5204177487981436</v>
      </c>
      <c r="D7" s="35">
        <f>'unselbst. Beschäftigte 7_2013'!D7*100/'unselbst. Beschäftigte 7_2013'!$L7</f>
        <v>7.189036856937614</v>
      </c>
      <c r="E7" s="35">
        <f>'unselbst. Beschäftigte 7_2013'!E7*100/'unselbst. Beschäftigte 7_2013'!$L7</f>
        <v>13.836547494059788</v>
      </c>
      <c r="F7" s="35">
        <f>'unselbst. Beschäftigte 7_2013'!F7*100/'unselbst. Beschäftigte 7_2013'!$L7</f>
        <v>26.606619881748355</v>
      </c>
      <c r="G7" s="35">
        <f>'unselbst. Beschäftigte 7_2013'!G7*100/'unselbst. Beschäftigte 7_2013'!$L7</f>
        <v>16.096590595126266</v>
      </c>
      <c r="H7" s="35">
        <f>'unselbst. Beschäftigte 7_2013'!H7*100/'unselbst. Beschäftigte 7_2013'!$L7</f>
        <v>19.47284080234293</v>
      </c>
      <c r="I7" s="35">
        <f>'unselbst. Beschäftigte 7_2013'!I7*100/'unselbst. Beschäftigte 7_2013'!$L7</f>
        <v>10.277946620986905</v>
      </c>
      <c r="J7" s="35">
        <f>'unselbst. Beschäftigte 7_2013'!J7*100/'unselbst. Beschäftigte 7_2013'!$L7</f>
        <v>0</v>
      </c>
      <c r="K7" s="35">
        <f>'unselbst. Beschäftigte 7_2013'!K7*100/'unselbst. Beschäftigte 7_2013'!$L7</f>
        <v>0</v>
      </c>
      <c r="L7" s="36">
        <f>'unselbst. Beschäftigte 7_2013'!L7*100/'unselbst. Beschäftigte 7_2013'!$L7</f>
        <v>100</v>
      </c>
    </row>
    <row r="8" spans="1:12" x14ac:dyDescent="0.2">
      <c r="A8" s="1" t="s">
        <v>13</v>
      </c>
      <c r="B8" s="1" t="s">
        <v>101</v>
      </c>
      <c r="C8" s="35">
        <f>'unselbst. Beschäftigte 7_2013'!C8*100/'unselbst. Beschäftigte 7_2013'!$L8</f>
        <v>12.273212379935966</v>
      </c>
      <c r="D8" s="35">
        <f>'unselbst. Beschäftigte 7_2013'!D8*100/'unselbst. Beschäftigte 7_2013'!$L8</f>
        <v>21.558164354322304</v>
      </c>
      <c r="E8" s="35">
        <f>'unselbst. Beschäftigte 7_2013'!E8*100/'unselbst. Beschäftigte 7_2013'!$L8</f>
        <v>20.597652081109924</v>
      </c>
      <c r="F8" s="35">
        <f>'unselbst. Beschäftigte 7_2013'!F8*100/'unselbst. Beschäftigte 7_2013'!$L8</f>
        <v>23.906083244397013</v>
      </c>
      <c r="G8" s="35">
        <f>'unselbst. Beschäftigte 7_2013'!G8*100/'unselbst. Beschäftigte 7_2013'!$L8</f>
        <v>21.664887940234792</v>
      </c>
      <c r="H8" s="35">
        <f>'unselbst. Beschäftigte 7_2013'!H8*100/'unselbst. Beschäftigte 7_2013'!$L8</f>
        <v>0</v>
      </c>
      <c r="I8" s="35">
        <f>'unselbst. Beschäftigte 7_2013'!I8*100/'unselbst. Beschäftigte 7_2013'!$L8</f>
        <v>0</v>
      </c>
      <c r="J8" s="35">
        <f>'unselbst. Beschäftigte 7_2013'!J8*100/'unselbst. Beschäftigte 7_2013'!$L8</f>
        <v>0</v>
      </c>
      <c r="K8" s="35">
        <f>'unselbst. Beschäftigte 7_2013'!K8*100/'unselbst. Beschäftigte 7_2013'!$L8</f>
        <v>0</v>
      </c>
      <c r="L8" s="36">
        <f>'unselbst. Beschäftigte 7_2013'!L8*100/'unselbst. Beschäftigte 7_2013'!$L8</f>
        <v>100</v>
      </c>
    </row>
    <row r="9" spans="1:12" x14ac:dyDescent="0.2">
      <c r="A9" s="1" t="s">
        <v>14</v>
      </c>
      <c r="B9" s="1" t="s">
        <v>101</v>
      </c>
      <c r="C9" s="35">
        <f>'unselbst. Beschäftigte 7_2013'!C9*100/'unselbst. Beschäftigte 7_2013'!$L9</f>
        <v>9.5813953488372086</v>
      </c>
      <c r="D9" s="35">
        <f>'unselbst. Beschäftigte 7_2013'!D9*100/'unselbst. Beschäftigte 7_2013'!$L9</f>
        <v>16.488372093023255</v>
      </c>
      <c r="E9" s="35">
        <f>'unselbst. Beschäftigte 7_2013'!E9*100/'unselbst. Beschäftigte 7_2013'!$L9</f>
        <v>25.674418604651162</v>
      </c>
      <c r="F9" s="35">
        <f>'unselbst. Beschäftigte 7_2013'!F9*100/'unselbst. Beschäftigte 7_2013'!$L9</f>
        <v>29.255813953488371</v>
      </c>
      <c r="G9" s="35">
        <f>'unselbst. Beschäftigte 7_2013'!G9*100/'unselbst. Beschäftigte 7_2013'!$L9</f>
        <v>9.5116279069767433</v>
      </c>
      <c r="H9" s="35">
        <f>'unselbst. Beschäftigte 7_2013'!H9*100/'unselbst. Beschäftigte 7_2013'!$L9</f>
        <v>9.4883720930232567</v>
      </c>
      <c r="I9" s="35">
        <f>'unselbst. Beschäftigte 7_2013'!I9*100/'unselbst. Beschäftigte 7_2013'!$L9</f>
        <v>0</v>
      </c>
      <c r="J9" s="35">
        <f>'unselbst. Beschäftigte 7_2013'!J9*100/'unselbst. Beschäftigte 7_2013'!$L9</f>
        <v>0</v>
      </c>
      <c r="K9" s="35">
        <f>'unselbst. Beschäftigte 7_2013'!K9*100/'unselbst. Beschäftigte 7_2013'!$L9</f>
        <v>0</v>
      </c>
      <c r="L9" s="36">
        <f>'unselbst. Beschäftigte 7_2013'!L9*100/'unselbst. Beschäftigte 7_2013'!$L9</f>
        <v>100</v>
      </c>
    </row>
    <row r="10" spans="1:12" x14ac:dyDescent="0.2">
      <c r="A10" s="1" t="s">
        <v>15</v>
      </c>
      <c r="B10" s="1" t="s">
        <v>101</v>
      </c>
      <c r="C10" s="35">
        <f>'unselbst. Beschäftigte 7_2013'!C10*100/'unselbst. Beschäftigte 7_2013'!$L10</f>
        <v>22.532188841201716</v>
      </c>
      <c r="D10" s="35">
        <f>'unselbst. Beschäftigte 7_2013'!D10*100/'unselbst. Beschäftigte 7_2013'!$L10</f>
        <v>21.781115879828327</v>
      </c>
      <c r="E10" s="35">
        <f>'unselbst. Beschäftigte 7_2013'!E10*100/'unselbst. Beschäftigte 7_2013'!$L10</f>
        <v>18.991416309012877</v>
      </c>
      <c r="F10" s="35">
        <f>'unselbst. Beschäftigte 7_2013'!F10*100/'unselbst. Beschäftigte 7_2013'!$L10</f>
        <v>23.605150214592275</v>
      </c>
      <c r="G10" s="35">
        <f>'unselbst. Beschäftigte 7_2013'!G10*100/'unselbst. Beschäftigte 7_2013'!$L10</f>
        <v>13.090128755364807</v>
      </c>
      <c r="H10" s="35">
        <f>'unselbst. Beschäftigte 7_2013'!H10*100/'unselbst. Beschäftigte 7_2013'!$L10</f>
        <v>0</v>
      </c>
      <c r="I10" s="35">
        <f>'unselbst. Beschäftigte 7_2013'!I10*100/'unselbst. Beschäftigte 7_2013'!$L10</f>
        <v>0</v>
      </c>
      <c r="J10" s="35">
        <f>'unselbst. Beschäftigte 7_2013'!J10*100/'unselbst. Beschäftigte 7_2013'!$L10</f>
        <v>0</v>
      </c>
      <c r="K10" s="35">
        <f>'unselbst. Beschäftigte 7_2013'!K10*100/'unselbst. Beschäftigte 7_2013'!$L10</f>
        <v>0</v>
      </c>
      <c r="L10" s="36">
        <f>'unselbst. Beschäftigte 7_2013'!L10*100/'unselbst. Beschäftigte 7_2013'!$L10</f>
        <v>100</v>
      </c>
    </row>
    <row r="11" spans="1:12" x14ac:dyDescent="0.2">
      <c r="A11" s="1" t="s">
        <v>16</v>
      </c>
      <c r="B11" s="1" t="s">
        <v>101</v>
      </c>
      <c r="C11" s="35">
        <f>'unselbst. Beschäftigte 7_2013'!C11*100/'unselbst. Beschäftigte 7_2013'!$L11</f>
        <v>14.408396946564885</v>
      </c>
      <c r="D11" s="35">
        <f>'unselbst. Beschäftigte 7_2013'!D11*100/'unselbst. Beschäftigte 7_2013'!$L11</f>
        <v>21.564885496183205</v>
      </c>
      <c r="E11" s="35">
        <f>'unselbst. Beschäftigte 7_2013'!E11*100/'unselbst. Beschäftigte 7_2013'!$L11</f>
        <v>25.882633587786259</v>
      </c>
      <c r="F11" s="35">
        <f>'unselbst. Beschäftigte 7_2013'!F11*100/'unselbst. Beschäftigte 7_2013'!$L11</f>
        <v>26.049618320610687</v>
      </c>
      <c r="G11" s="35">
        <f>'unselbst. Beschäftigte 7_2013'!G11*100/'unselbst. Beschäftigte 7_2013'!$L11</f>
        <v>5.4627862595419847</v>
      </c>
      <c r="H11" s="35">
        <f>'unselbst. Beschäftigte 7_2013'!H11*100/'unselbst. Beschäftigte 7_2013'!$L11</f>
        <v>6.6316793893129775</v>
      </c>
      <c r="I11" s="35">
        <f>'unselbst. Beschäftigte 7_2013'!I11*100/'unselbst. Beschäftigte 7_2013'!$L11</f>
        <v>0</v>
      </c>
      <c r="J11" s="35">
        <f>'unselbst. Beschäftigte 7_2013'!J11*100/'unselbst. Beschäftigte 7_2013'!$L11</f>
        <v>0</v>
      </c>
      <c r="K11" s="35">
        <f>'unselbst. Beschäftigte 7_2013'!K11*100/'unselbst. Beschäftigte 7_2013'!$L11</f>
        <v>0</v>
      </c>
      <c r="L11" s="36">
        <f>'unselbst. Beschäftigte 7_2013'!L11*100/'unselbst. Beschäftigte 7_2013'!$L11</f>
        <v>100</v>
      </c>
    </row>
    <row r="12" spans="1:12" x14ac:dyDescent="0.2">
      <c r="A12" s="1" t="s">
        <v>17</v>
      </c>
      <c r="B12" s="1" t="s">
        <v>101</v>
      </c>
      <c r="C12" s="35">
        <f>'unselbst. Beschäftigte 7_2013'!C12*100/'unselbst. Beschäftigte 7_2013'!$L12</f>
        <v>13.807380738073807</v>
      </c>
      <c r="D12" s="35">
        <f>'unselbst. Beschäftigte 7_2013'!D12*100/'unselbst. Beschäftigte 7_2013'!$L12</f>
        <v>15.571557155715572</v>
      </c>
      <c r="E12" s="35">
        <f>'unselbst. Beschäftigte 7_2013'!E12*100/'unselbst. Beschäftigte 7_2013'!$L12</f>
        <v>19.585958595859587</v>
      </c>
      <c r="F12" s="35">
        <f>'unselbst. Beschäftigte 7_2013'!F12*100/'unselbst. Beschäftigte 7_2013'!$L12</f>
        <v>25.814581458145813</v>
      </c>
      <c r="G12" s="35">
        <f>'unselbst. Beschäftigte 7_2013'!G12*100/'unselbst. Beschäftigte 7_2013'!$L12</f>
        <v>16.021602160216023</v>
      </c>
      <c r="H12" s="35">
        <f>'unselbst. Beschäftigte 7_2013'!H12*100/'unselbst. Beschäftigte 7_2013'!$L12</f>
        <v>9.198919891989199</v>
      </c>
      <c r="I12" s="35">
        <f>'unselbst. Beschäftigte 7_2013'!I12*100/'unselbst. Beschäftigte 7_2013'!$L12</f>
        <v>0</v>
      </c>
      <c r="J12" s="35">
        <f>'unselbst. Beschäftigte 7_2013'!J12*100/'unselbst. Beschäftigte 7_2013'!$L12</f>
        <v>0</v>
      </c>
      <c r="K12" s="35">
        <f>'unselbst. Beschäftigte 7_2013'!K12*100/'unselbst. Beschäftigte 7_2013'!$L12</f>
        <v>0</v>
      </c>
      <c r="L12" s="36">
        <f>'unselbst. Beschäftigte 7_2013'!L12*100/'unselbst. Beschäftigte 7_2013'!$L12</f>
        <v>100</v>
      </c>
    </row>
    <row r="13" spans="1:12" x14ac:dyDescent="0.2">
      <c r="A13" s="1" t="s">
        <v>18</v>
      </c>
      <c r="B13" s="1" t="s">
        <v>101</v>
      </c>
      <c r="C13" s="35">
        <f>'unselbst. Beschäftigte 7_2013'!C13*100/'unselbst. Beschäftigte 7_2013'!$L13</f>
        <v>6.6576086956521738</v>
      </c>
      <c r="D13" s="35">
        <f>'unselbst. Beschäftigte 7_2013'!D13*100/'unselbst. Beschäftigte 7_2013'!$L13</f>
        <v>15.987318840579711</v>
      </c>
      <c r="E13" s="35">
        <f>'unselbst. Beschäftigte 7_2013'!E13*100/'unselbst. Beschäftigte 7_2013'!$L13</f>
        <v>29.393115942028984</v>
      </c>
      <c r="F13" s="35">
        <f>'unselbst. Beschäftigte 7_2013'!F13*100/'unselbst. Beschäftigte 7_2013'!$L13</f>
        <v>29.891304347826086</v>
      </c>
      <c r="G13" s="35">
        <f>'unselbst. Beschäftigte 7_2013'!G13*100/'unselbst. Beschäftigte 7_2013'!$L13</f>
        <v>12.409420289855072</v>
      </c>
      <c r="H13" s="35">
        <f>'unselbst. Beschäftigte 7_2013'!H13*100/'unselbst. Beschäftigte 7_2013'!$L13</f>
        <v>5.6612318840579707</v>
      </c>
      <c r="I13" s="35">
        <f>'unselbst. Beschäftigte 7_2013'!I13*100/'unselbst. Beschäftigte 7_2013'!$L13</f>
        <v>0</v>
      </c>
      <c r="J13" s="35">
        <f>'unselbst. Beschäftigte 7_2013'!J13*100/'unselbst. Beschäftigte 7_2013'!$L13</f>
        <v>0</v>
      </c>
      <c r="K13" s="35">
        <f>'unselbst. Beschäftigte 7_2013'!K13*100/'unselbst. Beschäftigte 7_2013'!$L13</f>
        <v>0</v>
      </c>
      <c r="L13" s="36">
        <f>'unselbst. Beschäftigte 7_2013'!L13*100/'unselbst. Beschäftigte 7_2013'!$L13</f>
        <v>100</v>
      </c>
    </row>
    <row r="14" spans="1:12" x14ac:dyDescent="0.2">
      <c r="A14" s="1" t="s">
        <v>19</v>
      </c>
      <c r="B14" s="1" t="s">
        <v>101</v>
      </c>
      <c r="C14" s="35">
        <f>'unselbst. Beschäftigte 7_2013'!C14*100/'unselbst. Beschäftigte 7_2013'!$L14</f>
        <v>16.241751649670064</v>
      </c>
      <c r="D14" s="35">
        <f>'unselbst. Beschäftigte 7_2013'!D14*100/'unselbst. Beschäftigte 7_2013'!$L14</f>
        <v>18.401319736052791</v>
      </c>
      <c r="E14" s="35">
        <f>'unselbst. Beschäftigte 7_2013'!E14*100/'unselbst. Beschäftigte 7_2013'!$L14</f>
        <v>19.871025794841032</v>
      </c>
      <c r="F14" s="35">
        <f>'unselbst. Beschäftigte 7_2013'!F14*100/'unselbst. Beschäftigte 7_2013'!$L14</f>
        <v>23.335332933413316</v>
      </c>
      <c r="G14" s="35">
        <f>'unselbst. Beschäftigte 7_2013'!G14*100/'unselbst. Beschäftigte 7_2013'!$L14</f>
        <v>9.6130773845230948</v>
      </c>
      <c r="H14" s="35">
        <f>'unselbst. Beschäftigte 7_2013'!H14*100/'unselbst. Beschäftigte 7_2013'!$L14</f>
        <v>3.809238152369526</v>
      </c>
      <c r="I14" s="35">
        <f>'unselbst. Beschäftigte 7_2013'!I14*100/'unselbst. Beschäftigte 7_2013'!$L14</f>
        <v>0</v>
      </c>
      <c r="J14" s="35">
        <f>'unselbst. Beschäftigte 7_2013'!J14*100/'unselbst. Beschäftigte 7_2013'!$L14</f>
        <v>8.7282543491301734</v>
      </c>
      <c r="K14" s="35">
        <f>'unselbst. Beschäftigte 7_2013'!K14*100/'unselbst. Beschäftigte 7_2013'!$L14</f>
        <v>0</v>
      </c>
      <c r="L14" s="36">
        <f>'unselbst. Beschäftigte 7_2013'!L14*100/'unselbst. Beschäftigte 7_2013'!$L14</f>
        <v>100</v>
      </c>
    </row>
    <row r="15" spans="1:12" x14ac:dyDescent="0.2">
      <c r="A15" s="1" t="s">
        <v>20</v>
      </c>
      <c r="B15" s="1" t="s">
        <v>101</v>
      </c>
      <c r="C15" s="35">
        <f>'unselbst. Beschäftigte 7_2013'!C15*100/'unselbst. Beschäftigte 7_2013'!$L15</f>
        <v>19.23076923076923</v>
      </c>
      <c r="D15" s="35">
        <f>'unselbst. Beschäftigte 7_2013'!D15*100/'unselbst. Beschäftigte 7_2013'!$L15</f>
        <v>25.841346153846153</v>
      </c>
      <c r="E15" s="35">
        <f>'unselbst. Beschäftigte 7_2013'!E15*100/'unselbst. Beschäftigte 7_2013'!$L15</f>
        <v>25.721153846153847</v>
      </c>
      <c r="F15" s="35">
        <f>'unselbst. Beschäftigte 7_2013'!F15*100/'unselbst. Beschäftigte 7_2013'!$L15</f>
        <v>19.471153846153847</v>
      </c>
      <c r="G15" s="35">
        <f>'unselbst. Beschäftigte 7_2013'!G15*100/'unselbst. Beschäftigte 7_2013'!$L15</f>
        <v>9.7355769230769234</v>
      </c>
      <c r="H15" s="35">
        <f>'unselbst. Beschäftigte 7_2013'!H15*100/'unselbst. Beschäftigte 7_2013'!$L15</f>
        <v>0</v>
      </c>
      <c r="I15" s="35">
        <f>'unselbst. Beschäftigte 7_2013'!I15*100/'unselbst. Beschäftigte 7_2013'!$L15</f>
        <v>0</v>
      </c>
      <c r="J15" s="35">
        <f>'unselbst. Beschäftigte 7_2013'!J15*100/'unselbst. Beschäftigte 7_2013'!$L15</f>
        <v>0</v>
      </c>
      <c r="K15" s="35">
        <f>'unselbst. Beschäftigte 7_2013'!K15*100/'unselbst. Beschäftigte 7_2013'!$L15</f>
        <v>0</v>
      </c>
      <c r="L15" s="36">
        <f>'unselbst. Beschäftigte 7_2013'!L15*100/'unselbst. Beschäftigte 7_2013'!$L15</f>
        <v>100</v>
      </c>
    </row>
    <row r="16" spans="1:12" x14ac:dyDescent="0.2">
      <c r="A16" s="1" t="s">
        <v>21</v>
      </c>
      <c r="B16" s="1" t="s">
        <v>101</v>
      </c>
      <c r="C16" s="35">
        <f>'unselbst. Beschäftigte 7_2013'!C16*100/'unselbst. Beschäftigte 7_2013'!$L16</f>
        <v>10.314417177914111</v>
      </c>
      <c r="D16" s="35">
        <f>'unselbst. Beschäftigte 7_2013'!D16*100/'unselbst. Beschäftigte 7_2013'!$L16</f>
        <v>13.599182004089979</v>
      </c>
      <c r="E16" s="35">
        <f>'unselbst. Beschäftigte 7_2013'!E16*100/'unselbst. Beschäftigte 7_2013'!$L16</f>
        <v>17.91922290388548</v>
      </c>
      <c r="F16" s="35">
        <f>'unselbst. Beschäftigte 7_2013'!F16*100/'unselbst. Beschäftigte 7_2013'!$L16</f>
        <v>35.327198364008183</v>
      </c>
      <c r="G16" s="35">
        <f>'unselbst. Beschäftigte 7_2013'!G16*100/'unselbst. Beschäftigte 7_2013'!$L16</f>
        <v>9.2535787321063392</v>
      </c>
      <c r="H16" s="35">
        <f>'unselbst. Beschäftigte 7_2013'!H16*100/'unselbst. Beschäftigte 7_2013'!$L16</f>
        <v>9.5092024539877293</v>
      </c>
      <c r="I16" s="35">
        <f>'unselbst. Beschäftigte 7_2013'!I16*100/'unselbst. Beschäftigte 7_2013'!$L16</f>
        <v>4.0771983640081801</v>
      </c>
      <c r="J16" s="35">
        <f>'unselbst. Beschäftigte 7_2013'!J16*100/'unselbst. Beschäftigte 7_2013'!$L16</f>
        <v>0</v>
      </c>
      <c r="K16" s="35">
        <f>'unselbst. Beschäftigte 7_2013'!K16*100/'unselbst. Beschäftigte 7_2013'!$L16</f>
        <v>0</v>
      </c>
      <c r="L16" s="36">
        <f>'unselbst. Beschäftigte 7_2013'!L16*100/'unselbst. Beschäftigte 7_2013'!$L16</f>
        <v>100</v>
      </c>
    </row>
    <row r="17" spans="1:12" x14ac:dyDescent="0.2">
      <c r="A17" s="1" t="s">
        <v>22</v>
      </c>
      <c r="B17" s="1" t="s">
        <v>101</v>
      </c>
      <c r="C17" s="35">
        <f>'unselbst. Beschäftigte 7_2013'!C17*100/'unselbst. Beschäftigte 7_2013'!$L17</f>
        <v>9.6305696559503673</v>
      </c>
      <c r="D17" s="35">
        <f>'unselbst. Beschäftigte 7_2013'!D17*100/'unselbst. Beschäftigte 7_2013'!$L17</f>
        <v>16.243654822335024</v>
      </c>
      <c r="E17" s="35">
        <f>'unselbst. Beschäftigte 7_2013'!E17*100/'unselbst. Beschäftigte 7_2013'!$L17</f>
        <v>23.787366046249296</v>
      </c>
      <c r="F17" s="35">
        <f>'unselbst. Beschäftigte 7_2013'!F17*100/'unselbst. Beschäftigte 7_2013'!$L17</f>
        <v>23.928369994359841</v>
      </c>
      <c r="G17" s="35">
        <f>'unselbst. Beschäftigte 7_2013'!G17*100/'unselbst. Beschäftigte 7_2013'!$L17</f>
        <v>9.6587704455724754</v>
      </c>
      <c r="H17" s="35">
        <f>'unselbst. Beschäftigte 7_2013'!H17*100/'unselbst. Beschäftigte 7_2013'!$L17</f>
        <v>11.520022560631698</v>
      </c>
      <c r="I17" s="35">
        <f>'unselbst. Beschäftigte 7_2013'!I17*100/'unselbst. Beschäftigte 7_2013'!$L17</f>
        <v>5.2312464749012975</v>
      </c>
      <c r="J17" s="35">
        <f>'unselbst. Beschäftigte 7_2013'!J17*100/'unselbst. Beschäftigte 7_2013'!$L17</f>
        <v>0</v>
      </c>
      <c r="K17" s="35">
        <f>'unselbst. Beschäftigte 7_2013'!K17*100/'unselbst. Beschäftigte 7_2013'!$L17</f>
        <v>0</v>
      </c>
      <c r="L17" s="36">
        <f>'unselbst. Beschäftigte 7_2013'!L17*100/'unselbst. Beschäftigte 7_2013'!$L17</f>
        <v>100</v>
      </c>
    </row>
    <row r="18" spans="1:12" x14ac:dyDescent="0.2">
      <c r="A18" s="1" t="s">
        <v>23</v>
      </c>
      <c r="B18" s="1" t="s">
        <v>101</v>
      </c>
      <c r="C18" s="35">
        <f>'unselbst. Beschäftigte 7_2013'!C18*100/'unselbst. Beschäftigte 7_2013'!$L18</f>
        <v>9.4858962693357594</v>
      </c>
      <c r="D18" s="35">
        <f>'unselbst. Beschäftigte 7_2013'!D18*100/'unselbst. Beschäftigte 7_2013'!$L18</f>
        <v>11.35122838944495</v>
      </c>
      <c r="E18" s="35">
        <f>'unselbst. Beschäftigte 7_2013'!E18*100/'unselbst. Beschäftigte 7_2013'!$L18</f>
        <v>17.879890809827117</v>
      </c>
      <c r="F18" s="35">
        <f>'unselbst. Beschäftigte 7_2013'!F18*100/'unselbst. Beschäftigte 7_2013'!$L18</f>
        <v>28.423566878980893</v>
      </c>
      <c r="G18" s="35">
        <f>'unselbst. Beschäftigte 7_2013'!G18*100/'unselbst. Beschäftigte 7_2013'!$L18</f>
        <v>9.5200181983621466</v>
      </c>
      <c r="H18" s="35">
        <f>'unselbst. Beschäftigte 7_2013'!H18*100/'unselbst. Beschäftigte 7_2013'!$L18</f>
        <v>15.434485896269337</v>
      </c>
      <c r="I18" s="35">
        <f>'unselbst. Beschäftigte 7_2013'!I18*100/'unselbst. Beschäftigte 7_2013'!$L18</f>
        <v>0</v>
      </c>
      <c r="J18" s="35">
        <f>'unselbst. Beschäftigte 7_2013'!J18*100/'unselbst. Beschäftigte 7_2013'!$L18</f>
        <v>7.9049135577797998</v>
      </c>
      <c r="K18" s="35">
        <f>'unselbst. Beschäftigte 7_2013'!K18*100/'unselbst. Beschäftigte 7_2013'!$L18</f>
        <v>0</v>
      </c>
      <c r="L18" s="36">
        <f>'unselbst. Beschäftigte 7_2013'!L18*100/'unselbst. Beschäftigte 7_2013'!$L18</f>
        <v>100</v>
      </c>
    </row>
    <row r="19" spans="1:12" x14ac:dyDescent="0.2">
      <c r="A19" s="1" t="s">
        <v>149</v>
      </c>
      <c r="B19" s="1" t="s">
        <v>101</v>
      </c>
      <c r="C19" s="35">
        <f>'unselbst. Beschäftigte 7_2013'!C19*100/'unselbst. Beschäftigte 7_2013'!$L19</f>
        <v>2.6338514680483591</v>
      </c>
      <c r="D19" s="35">
        <f>'unselbst. Beschäftigte 7_2013'!D19*100/'unselbst. Beschäftigte 7_2013'!$L19</f>
        <v>2.8929188255613125</v>
      </c>
      <c r="E19" s="35">
        <f>'unselbst. Beschäftigte 7_2013'!E19*100/'unselbst. Beschäftigte 7_2013'!$L19</f>
        <v>8.0310880829015545</v>
      </c>
      <c r="F19" s="35">
        <f>'unselbst. Beschäftigte 7_2013'!F19*100/'unselbst. Beschäftigte 7_2013'!$L19</f>
        <v>24.179620034542314</v>
      </c>
      <c r="G19" s="35">
        <f>'unselbst. Beschäftigte 7_2013'!G19*100/'unselbst. Beschäftigte 7_2013'!$L19</f>
        <v>28.540587219343696</v>
      </c>
      <c r="H19" s="35">
        <f>'unselbst. Beschäftigte 7_2013'!H19*100/'unselbst. Beschäftigte 7_2013'!$L19</f>
        <v>20.682210708117445</v>
      </c>
      <c r="I19" s="35">
        <f>'unselbst. Beschäftigte 7_2013'!I19*100/'unselbst. Beschäftigte 7_2013'!$L19</f>
        <v>13.03972366148532</v>
      </c>
      <c r="J19" s="35">
        <f>'unselbst. Beschäftigte 7_2013'!J19*100/'unselbst. Beschäftigte 7_2013'!$L19</f>
        <v>0</v>
      </c>
      <c r="K19" s="35">
        <f>'unselbst. Beschäftigte 7_2013'!K19*100/'unselbst. Beschäftigte 7_2013'!$L19</f>
        <v>0</v>
      </c>
      <c r="L19" s="36">
        <f>'unselbst. Beschäftigte 7_2013'!L19*100/'unselbst. Beschäftigte 7_2013'!$L19</f>
        <v>100</v>
      </c>
    </row>
    <row r="20" spans="1:12" x14ac:dyDescent="0.2">
      <c r="A20" s="1" t="s">
        <v>150</v>
      </c>
      <c r="B20" s="1" t="s">
        <v>101</v>
      </c>
      <c r="C20" s="35">
        <f>'unselbst. Beschäftigte 7_2013'!C20*100/'unselbst. Beschäftigte 7_2013'!$L20</f>
        <v>9.9936210929194136</v>
      </c>
      <c r="D20" s="35">
        <f>'unselbst. Beschäftigte 7_2013'!D20*100/'unselbst. Beschäftigte 7_2013'!$L20</f>
        <v>14.373803954922391</v>
      </c>
      <c r="E20" s="35">
        <f>'unselbst. Beschäftigte 7_2013'!E20*100/'unselbst. Beschäftigte 7_2013'!$L20</f>
        <v>20.072294280246652</v>
      </c>
      <c r="F20" s="35">
        <f>'unselbst. Beschäftigte 7_2013'!F20*100/'unselbst. Beschäftigte 7_2013'!$L20</f>
        <v>24.409951095045717</v>
      </c>
      <c r="G20" s="35">
        <f>'unselbst. Beschäftigte 7_2013'!G20*100/'unselbst. Beschäftigte 7_2013'!$L20</f>
        <v>16.946629810759092</v>
      </c>
      <c r="H20" s="35">
        <f>'unselbst. Beschäftigte 7_2013'!H20*100/'unselbst. Beschäftigte 7_2013'!$L20</f>
        <v>7.8035296619179251</v>
      </c>
      <c r="I20" s="35">
        <f>'unselbst. Beschäftigte 7_2013'!I20*100/'unselbst. Beschäftigte 7_2013'!$L20</f>
        <v>6.4001701041888159</v>
      </c>
      <c r="J20" s="35">
        <f>'unselbst. Beschäftigte 7_2013'!J20*100/'unselbst. Beschäftigte 7_2013'!$L20</f>
        <v>0</v>
      </c>
      <c r="K20" s="35">
        <f>'unselbst. Beschäftigte 7_2013'!K20*100/'unselbst. Beschäftigte 7_2013'!$L20</f>
        <v>0</v>
      </c>
      <c r="L20" s="36">
        <f>'unselbst. Beschäftigte 7_2013'!L20*100/'unselbst. Beschäftigte 7_2013'!$L20</f>
        <v>100</v>
      </c>
    </row>
    <row r="21" spans="1:12" x14ac:dyDescent="0.2">
      <c r="A21" s="1" t="s">
        <v>24</v>
      </c>
      <c r="B21" s="1" t="s">
        <v>101</v>
      </c>
      <c r="C21" s="35">
        <f>'unselbst. Beschäftigte 7_2013'!C21*100/'unselbst. Beschäftigte 7_2013'!$L21</f>
        <v>10.714285714285714</v>
      </c>
      <c r="D21" s="35">
        <f>'unselbst. Beschäftigte 7_2013'!D21*100/'unselbst. Beschäftigte 7_2013'!$L21</f>
        <v>11.404358353510895</v>
      </c>
      <c r="E21" s="35">
        <f>'unselbst. Beschäftigte 7_2013'!E21*100/'unselbst. Beschäftigte 7_2013'!$L21</f>
        <v>20.036319612590798</v>
      </c>
      <c r="F21" s="35">
        <f>'unselbst. Beschäftigte 7_2013'!F21*100/'unselbst. Beschäftigte 7_2013'!$L21</f>
        <v>26.404358353510897</v>
      </c>
      <c r="G21" s="35">
        <f>'unselbst. Beschäftigte 7_2013'!G21*100/'unselbst. Beschäftigte 7_2013'!$L21</f>
        <v>19.564164648910413</v>
      </c>
      <c r="H21" s="35">
        <f>'unselbst. Beschäftigte 7_2013'!H21*100/'unselbst. Beschäftigte 7_2013'!$L21</f>
        <v>5.1694915254237293</v>
      </c>
      <c r="I21" s="35">
        <f>'unselbst. Beschäftigte 7_2013'!I21*100/'unselbst. Beschäftigte 7_2013'!$L21</f>
        <v>0</v>
      </c>
      <c r="J21" s="35">
        <f>'unselbst. Beschäftigte 7_2013'!J21*100/'unselbst. Beschäftigte 7_2013'!$L21</f>
        <v>6.7070217917675548</v>
      </c>
      <c r="K21" s="35">
        <f>'unselbst. Beschäftigte 7_2013'!K21*100/'unselbst. Beschäftigte 7_2013'!$L21</f>
        <v>0</v>
      </c>
      <c r="L21" s="36">
        <f>'unselbst. Beschäftigte 7_2013'!L21*100/'unselbst. Beschäftigte 7_2013'!$L21</f>
        <v>100</v>
      </c>
    </row>
    <row r="22" spans="1:12" x14ac:dyDescent="0.2">
      <c r="A22" s="1" t="s">
        <v>25</v>
      </c>
      <c r="B22" s="1" t="s">
        <v>101</v>
      </c>
      <c r="C22" s="35">
        <f>'unselbst. Beschäftigte 7_2013'!C22*100/'unselbst. Beschäftigte 7_2013'!$L22</f>
        <v>38.396624472573841</v>
      </c>
      <c r="D22" s="35">
        <f>'unselbst. Beschäftigte 7_2013'!D22*100/'unselbst. Beschäftigte 7_2013'!$L22</f>
        <v>24.050632911392405</v>
      </c>
      <c r="E22" s="35">
        <f>'unselbst. Beschäftigte 7_2013'!E22*100/'unselbst. Beschäftigte 7_2013'!$L22</f>
        <v>14.135021097046414</v>
      </c>
      <c r="F22" s="35">
        <f>'unselbst. Beschäftigte 7_2013'!F22*100/'unselbst. Beschäftigte 7_2013'!$L22</f>
        <v>23.417721518987342</v>
      </c>
      <c r="G22" s="35">
        <f>'unselbst. Beschäftigte 7_2013'!G22*100/'unselbst. Beschäftigte 7_2013'!$L22</f>
        <v>0</v>
      </c>
      <c r="H22" s="35">
        <f>'unselbst. Beschäftigte 7_2013'!H22*100/'unselbst. Beschäftigte 7_2013'!$L22</f>
        <v>0</v>
      </c>
      <c r="I22" s="35">
        <f>'unselbst. Beschäftigte 7_2013'!I22*100/'unselbst. Beschäftigte 7_2013'!$L22</f>
        <v>0</v>
      </c>
      <c r="J22" s="35">
        <f>'unselbst. Beschäftigte 7_2013'!J22*100/'unselbst. Beschäftigte 7_2013'!$L22</f>
        <v>0</v>
      </c>
      <c r="K22" s="35">
        <f>'unselbst. Beschäftigte 7_2013'!K22*100/'unselbst. Beschäftigte 7_2013'!$L22</f>
        <v>0</v>
      </c>
      <c r="L22" s="36">
        <f>'unselbst. Beschäftigte 7_2013'!L22*100/'unselbst. Beschäftigte 7_2013'!$L22</f>
        <v>100</v>
      </c>
    </row>
    <row r="23" spans="1:12" x14ac:dyDescent="0.2">
      <c r="A23" s="1" t="s">
        <v>26</v>
      </c>
      <c r="B23" s="1" t="s">
        <v>101</v>
      </c>
      <c r="C23" s="35">
        <f>'unselbst. Beschäftigte 7_2013'!C23*100/'unselbst. Beschäftigte 7_2013'!$L23</f>
        <v>13.16793893129771</v>
      </c>
      <c r="D23" s="35">
        <f>'unselbst. Beschäftigte 7_2013'!D23*100/'unselbst. Beschäftigte 7_2013'!$L23</f>
        <v>14.185750636132315</v>
      </c>
      <c r="E23" s="35">
        <f>'unselbst. Beschäftigte 7_2013'!E23*100/'unselbst. Beschäftigte 7_2013'!$L23</f>
        <v>8.5877862595419856</v>
      </c>
      <c r="F23" s="35">
        <f>'unselbst. Beschäftigte 7_2013'!F23*100/'unselbst. Beschäftigte 7_2013'!$L23</f>
        <v>5.9796437659033082</v>
      </c>
      <c r="G23" s="35">
        <f>'unselbst. Beschäftigte 7_2013'!G23*100/'unselbst. Beschäftigte 7_2013'!$L23</f>
        <v>12.213740458015268</v>
      </c>
      <c r="H23" s="35">
        <f>'unselbst. Beschäftigte 7_2013'!H23*100/'unselbst. Beschäftigte 7_2013'!$L23</f>
        <v>28.81679389312977</v>
      </c>
      <c r="I23" s="35">
        <f>'unselbst. Beschäftigte 7_2013'!I23*100/'unselbst. Beschäftigte 7_2013'!$L23</f>
        <v>17.048346055979643</v>
      </c>
      <c r="J23" s="35">
        <f>'unselbst. Beschäftigte 7_2013'!J23*100/'unselbst. Beschäftigte 7_2013'!$L23</f>
        <v>0</v>
      </c>
      <c r="K23" s="35">
        <f>'unselbst. Beschäftigte 7_2013'!K23*100/'unselbst. Beschäftigte 7_2013'!$L23</f>
        <v>0</v>
      </c>
      <c r="L23" s="36">
        <f>'unselbst. Beschäftigte 7_2013'!L23*100/'unselbst. Beschäftigte 7_2013'!$L23</f>
        <v>100</v>
      </c>
    </row>
    <row r="24" spans="1:12" x14ac:dyDescent="0.2">
      <c r="A24" s="1" t="s">
        <v>27</v>
      </c>
      <c r="B24" s="1" t="s">
        <v>101</v>
      </c>
      <c r="C24" s="35">
        <f>'unselbst. Beschäftigte 7_2013'!C24*100/'unselbst. Beschäftigte 7_2013'!$L24</f>
        <v>16.004296455424274</v>
      </c>
      <c r="D24" s="35">
        <f>'unselbst. Beschäftigte 7_2013'!D24*100/'unselbst. Beschäftigte 7_2013'!$L24</f>
        <v>20.945220193340493</v>
      </c>
      <c r="E24" s="35">
        <f>'unselbst. Beschäftigte 7_2013'!E24*100/'unselbst. Beschäftigte 7_2013'!$L24</f>
        <v>24.167561761546725</v>
      </c>
      <c r="F24" s="35">
        <f>'unselbst. Beschäftigte 7_2013'!F24*100/'unselbst. Beschäftigte 7_2013'!$L24</f>
        <v>15.896885069817401</v>
      </c>
      <c r="G24" s="35">
        <f>'unselbst. Beschäftigte 7_2013'!G24*100/'unselbst. Beschäftigte 7_2013'!$L24</f>
        <v>22.986036519871107</v>
      </c>
      <c r="H24" s="35">
        <f>'unselbst. Beschäftigte 7_2013'!H24*100/'unselbst. Beschäftigte 7_2013'!$L24</f>
        <v>0</v>
      </c>
      <c r="I24" s="35">
        <f>'unselbst. Beschäftigte 7_2013'!I24*100/'unselbst. Beschäftigte 7_2013'!$L24</f>
        <v>0</v>
      </c>
      <c r="J24" s="35">
        <f>'unselbst. Beschäftigte 7_2013'!J24*100/'unselbst. Beschäftigte 7_2013'!$L24</f>
        <v>0</v>
      </c>
      <c r="K24" s="35">
        <f>'unselbst. Beschäftigte 7_2013'!K24*100/'unselbst. Beschäftigte 7_2013'!$L24</f>
        <v>0</v>
      </c>
      <c r="L24" s="36">
        <f>'unselbst. Beschäftigte 7_2013'!L24*100/'unselbst. Beschäftigte 7_2013'!$L24</f>
        <v>100</v>
      </c>
    </row>
    <row r="25" spans="1:12" x14ac:dyDescent="0.2">
      <c r="A25" s="1" t="s">
        <v>28</v>
      </c>
      <c r="B25" s="1" t="s">
        <v>101</v>
      </c>
      <c r="C25" s="35">
        <f>'unselbst. Beschäftigte 7_2013'!C25*100/'unselbst. Beschäftigte 7_2013'!$L25</f>
        <v>6.4111319788287515</v>
      </c>
      <c r="D25" s="35">
        <f>'unselbst. Beschäftigte 7_2013'!D25*100/'unselbst. Beschäftigte 7_2013'!$L25</f>
        <v>11.635649649991462</v>
      </c>
      <c r="E25" s="35">
        <f>'unselbst. Beschäftigte 7_2013'!E25*100/'unselbst. Beschäftigte 7_2013'!$L25</f>
        <v>16.586989926583577</v>
      </c>
      <c r="F25" s="35">
        <f>'unselbst. Beschäftigte 7_2013'!F25*100/'unselbst. Beschäftigte 7_2013'!$L25</f>
        <v>24.705480621478571</v>
      </c>
      <c r="G25" s="35">
        <f>'unselbst. Beschäftigte 7_2013'!G25*100/'unselbst. Beschäftigte 7_2013'!$L25</f>
        <v>9.4502304934266697</v>
      </c>
      <c r="H25" s="35">
        <f>'unselbst. Beschäftigte 7_2013'!H25*100/'unselbst. Beschäftigte 7_2013'!$L25</f>
        <v>17.585794775482327</v>
      </c>
      <c r="I25" s="35">
        <f>'unselbst. Beschäftigte 7_2013'!I25*100/'unselbst. Beschäftigte 7_2013'!$L25</f>
        <v>9.0575379887314327</v>
      </c>
      <c r="J25" s="35">
        <f>'unselbst. Beschäftigte 7_2013'!J25*100/'unselbst. Beschäftigte 7_2013'!$L25</f>
        <v>4.5671845654772065</v>
      </c>
      <c r="K25" s="35">
        <f>'unselbst. Beschäftigte 7_2013'!K25*100/'unselbst. Beschäftigte 7_2013'!$L25</f>
        <v>0</v>
      </c>
      <c r="L25" s="36">
        <f>'unselbst. Beschäftigte 7_2013'!L25*100/'unselbst. Beschäftigte 7_2013'!$L25</f>
        <v>100</v>
      </c>
    </row>
    <row r="26" spans="1:12" x14ac:dyDescent="0.2">
      <c r="A26" s="1" t="s">
        <v>29</v>
      </c>
      <c r="B26" s="1" t="s">
        <v>101</v>
      </c>
      <c r="C26" s="35">
        <f>'unselbst. Beschäftigte 7_2013'!C26*100/'unselbst. Beschäftigte 7_2013'!$L26</f>
        <v>54.655870445344128</v>
      </c>
      <c r="D26" s="35">
        <f>'unselbst. Beschäftigte 7_2013'!D26*100/'unselbst. Beschäftigte 7_2013'!$L26</f>
        <v>19.534412955465587</v>
      </c>
      <c r="E26" s="35">
        <f>'unselbst. Beschäftigte 7_2013'!E26*100/'unselbst. Beschäftigte 7_2013'!$L26</f>
        <v>13.360323886639677</v>
      </c>
      <c r="F26" s="35">
        <f>'unselbst. Beschäftigte 7_2013'!F26*100/'unselbst. Beschäftigte 7_2013'!$L26</f>
        <v>0</v>
      </c>
      <c r="G26" s="35">
        <f>'unselbst. Beschäftigte 7_2013'!G26*100/'unselbst. Beschäftigte 7_2013'!$L26</f>
        <v>0</v>
      </c>
      <c r="H26" s="35">
        <f>'unselbst. Beschäftigte 7_2013'!H26*100/'unselbst. Beschäftigte 7_2013'!$L26</f>
        <v>12.449392712550607</v>
      </c>
      <c r="I26" s="35">
        <f>'unselbst. Beschäftigte 7_2013'!I26*100/'unselbst. Beschäftigte 7_2013'!$L26</f>
        <v>0</v>
      </c>
      <c r="J26" s="35">
        <f>'unselbst. Beschäftigte 7_2013'!J26*100/'unselbst. Beschäftigte 7_2013'!$L26</f>
        <v>0</v>
      </c>
      <c r="K26" s="35">
        <f>'unselbst. Beschäftigte 7_2013'!K26*100/'unselbst. Beschäftigte 7_2013'!$L26</f>
        <v>0</v>
      </c>
      <c r="L26" s="36">
        <f>'unselbst. Beschäftigte 7_2013'!L26*100/'unselbst. Beschäftigte 7_2013'!$L26</f>
        <v>100</v>
      </c>
    </row>
    <row r="27" spans="1:12" x14ac:dyDescent="0.2">
      <c r="A27" s="1" t="s">
        <v>30</v>
      </c>
      <c r="B27" s="1" t="s">
        <v>101</v>
      </c>
      <c r="C27" s="35">
        <f>'unselbst. Beschäftigte 7_2013'!C27*100/'unselbst. Beschäftigte 7_2013'!$L27</f>
        <v>18.720962011478544</v>
      </c>
      <c r="D27" s="35">
        <f>'unselbst. Beschäftigte 7_2013'!D27*100/'unselbst. Beschäftigte 7_2013'!$L27</f>
        <v>19.841486745012297</v>
      </c>
      <c r="E27" s="35">
        <f>'unselbst. Beschäftigte 7_2013'!E27*100/'unselbst. Beschäftigte 7_2013'!$L27</f>
        <v>20.852691992347637</v>
      </c>
      <c r="F27" s="35">
        <f>'unselbst. Beschäftigte 7_2013'!F27*100/'unselbst. Beschäftigte 7_2013'!$L27</f>
        <v>11.369226564635147</v>
      </c>
      <c r="G27" s="35">
        <f>'unselbst. Beschäftigte 7_2013'!G27*100/'unselbst. Beschäftigte 7_2013'!$L27</f>
        <v>7.2970757037441922</v>
      </c>
      <c r="H27" s="35">
        <f>'unselbst. Beschäftigte 7_2013'!H27*100/'unselbst. Beschäftigte 7_2013'!$L27</f>
        <v>7.2697458321945883</v>
      </c>
      <c r="I27" s="35">
        <f>'unselbst. Beschäftigte 7_2013'!I27*100/'unselbst. Beschäftigte 7_2013'!$L27</f>
        <v>0</v>
      </c>
      <c r="J27" s="35">
        <f>'unselbst. Beschäftigte 7_2013'!J27*100/'unselbst. Beschäftigte 7_2013'!$L27</f>
        <v>14.648811150587592</v>
      </c>
      <c r="K27" s="35">
        <f>'unselbst. Beschäftigte 7_2013'!K27*100/'unselbst. Beschäftigte 7_2013'!$L27</f>
        <v>0</v>
      </c>
      <c r="L27" s="36">
        <f>'unselbst. Beschäftigte 7_2013'!L27*100/'unselbst. Beschäftigte 7_2013'!$L27</f>
        <v>100</v>
      </c>
    </row>
    <row r="28" spans="1:12" x14ac:dyDescent="0.2">
      <c r="A28" s="1" t="s">
        <v>151</v>
      </c>
      <c r="B28" s="1" t="s">
        <v>101</v>
      </c>
      <c r="C28" s="35">
        <f>'unselbst. Beschäftigte 7_2013'!C28*100/'unselbst. Beschäftigte 7_2013'!$L28</f>
        <v>76.470588235294116</v>
      </c>
      <c r="D28" s="35">
        <f>'unselbst. Beschäftigte 7_2013'!D28*100/'unselbst. Beschäftigte 7_2013'!$L28</f>
        <v>9.8039215686274517</v>
      </c>
      <c r="E28" s="35">
        <f>'unselbst. Beschäftigte 7_2013'!E28*100/'unselbst. Beschäftigte 7_2013'!$L28</f>
        <v>0</v>
      </c>
      <c r="F28" s="35">
        <f>'unselbst. Beschäftigte 7_2013'!F28*100/'unselbst. Beschäftigte 7_2013'!$L28</f>
        <v>13.725490196078431</v>
      </c>
      <c r="G28" s="35">
        <f>'unselbst. Beschäftigte 7_2013'!G28*100/'unselbst. Beschäftigte 7_2013'!$L28</f>
        <v>0</v>
      </c>
      <c r="H28" s="35">
        <f>'unselbst. Beschäftigte 7_2013'!H28*100/'unselbst. Beschäftigte 7_2013'!$L28</f>
        <v>0</v>
      </c>
      <c r="I28" s="35">
        <f>'unselbst. Beschäftigte 7_2013'!I28*100/'unselbst. Beschäftigte 7_2013'!$L28</f>
        <v>0</v>
      </c>
      <c r="J28" s="35">
        <f>'unselbst. Beschäftigte 7_2013'!J28*100/'unselbst. Beschäftigte 7_2013'!$L28</f>
        <v>0</v>
      </c>
      <c r="K28" s="35">
        <f>'unselbst. Beschäftigte 7_2013'!K28*100/'unselbst. Beschäftigte 7_2013'!$L28</f>
        <v>0</v>
      </c>
      <c r="L28" s="36">
        <f>'unselbst. Beschäftigte 7_2013'!L28*100/'unselbst. Beschäftigte 7_2013'!$L28</f>
        <v>100</v>
      </c>
    </row>
    <row r="29" spans="1:12" x14ac:dyDescent="0.2">
      <c r="A29" s="1" t="s">
        <v>31</v>
      </c>
      <c r="B29" s="1" t="s">
        <v>101</v>
      </c>
      <c r="C29" s="35">
        <f>'unselbst. Beschäftigte 7_2013'!C29*100/'unselbst. Beschäftigte 7_2013'!$L29</f>
        <v>7.3190317769874955</v>
      </c>
      <c r="D29" s="35">
        <f>'unselbst. Beschäftigte 7_2013'!D29*100/'unselbst. Beschäftigte 7_2013'!$L29</f>
        <v>6.6651370884478602</v>
      </c>
      <c r="E29" s="35">
        <f>'unselbst. Beschäftigte 7_2013'!E29*100/'unselbst. Beschäftigte 7_2013'!$L29</f>
        <v>9.3610186990937247</v>
      </c>
      <c r="F29" s="35">
        <f>'unselbst. Beschäftigte 7_2013'!F29*100/'unselbst. Beschäftigte 7_2013'!$L29</f>
        <v>14.293908454743605</v>
      </c>
      <c r="G29" s="35">
        <f>'unselbst. Beschäftigte 7_2013'!G29*100/'unselbst. Beschäftigte 7_2013'!$L29</f>
        <v>15.406676608925089</v>
      </c>
      <c r="H29" s="35">
        <f>'unselbst. Beschäftigte 7_2013'!H29*100/'unselbst. Beschäftigte 7_2013'!$L29</f>
        <v>17.655156590570151</v>
      </c>
      <c r="I29" s="35">
        <f>'unselbst. Beschäftigte 7_2013'!I29*100/'unselbst. Beschäftigte 7_2013'!$L29</f>
        <v>7.4796374899621432</v>
      </c>
      <c r="J29" s="35">
        <f>'unselbst. Beschäftigte 7_2013'!J29*100/'unselbst. Beschäftigte 7_2013'!$L29</f>
        <v>7.2502007571412186</v>
      </c>
      <c r="K29" s="35">
        <f>'unselbst. Beschäftigte 7_2013'!K29*100/'unselbst. Beschäftigte 7_2013'!$L29</f>
        <v>14.569232534128714</v>
      </c>
      <c r="L29" s="36">
        <f>'unselbst. Beschäftigte 7_2013'!L29*100/'unselbst. Beschäftigte 7_2013'!$L29</f>
        <v>100</v>
      </c>
    </row>
    <row r="30" spans="1:12" x14ac:dyDescent="0.2">
      <c r="A30" s="1" t="s">
        <v>32</v>
      </c>
      <c r="B30" s="1" t="s">
        <v>101</v>
      </c>
      <c r="C30" s="35">
        <f>'unselbst. Beschäftigte 7_2013'!C30*100/'unselbst. Beschäftigte 7_2013'!$L30</f>
        <v>39.46214557147033</v>
      </c>
      <c r="D30" s="35">
        <f>'unselbst. Beschäftigte 7_2013'!D30*100/'unselbst. Beschäftigte 7_2013'!$L30</f>
        <v>27.097339959076294</v>
      </c>
      <c r="E30" s="35">
        <f>'unselbst. Beschäftigte 7_2013'!E30*100/'unselbst. Beschäftigte 7_2013'!$L30</f>
        <v>15.931014323297282</v>
      </c>
      <c r="F30" s="35">
        <f>'unselbst. Beschäftigte 7_2013'!F30*100/'unselbst. Beschäftigte 7_2013'!$L30</f>
        <v>6.4016369482607427</v>
      </c>
      <c r="G30" s="35">
        <f>'unselbst. Beschäftigte 7_2013'!G30*100/'unselbst. Beschäftigte 7_2013'!$L30</f>
        <v>1.5492546039169834</v>
      </c>
      <c r="H30" s="35">
        <f>'unselbst. Beschäftigte 7_2013'!H30*100/'unselbst. Beschäftigte 7_2013'!$L30</f>
        <v>9.5586085939783683</v>
      </c>
      <c r="I30" s="35">
        <f>'unselbst. Beschäftigte 7_2013'!I30*100/'unselbst. Beschäftigte 7_2013'!$L30</f>
        <v>0</v>
      </c>
      <c r="J30" s="35">
        <f>'unselbst. Beschäftigte 7_2013'!J30*100/'unselbst. Beschäftigte 7_2013'!$L30</f>
        <v>0</v>
      </c>
      <c r="K30" s="35">
        <f>'unselbst. Beschäftigte 7_2013'!K30*100/'unselbst. Beschäftigte 7_2013'!$L30</f>
        <v>0</v>
      </c>
      <c r="L30" s="36">
        <f>'unselbst. Beschäftigte 7_2013'!L30*100/'unselbst. Beschäftigte 7_2013'!$L30</f>
        <v>100</v>
      </c>
    </row>
    <row r="31" spans="1:12" x14ac:dyDescent="0.2">
      <c r="A31" s="1" t="s">
        <v>152</v>
      </c>
      <c r="B31" s="1" t="s">
        <v>101</v>
      </c>
      <c r="C31" s="35">
        <f>'unselbst. Beschäftigte 7_2013'!C31*100/'unselbst. Beschäftigte 7_2013'!$L31</f>
        <v>34.052388289676422</v>
      </c>
      <c r="D31" s="35">
        <f>'unselbst. Beschäftigte 7_2013'!D31*100/'unselbst. Beschäftigte 7_2013'!$L31</f>
        <v>48.228043143297377</v>
      </c>
      <c r="E31" s="35">
        <f>'unselbst. Beschäftigte 7_2013'!E31*100/'unselbst. Beschäftigte 7_2013'!$L31</f>
        <v>17.719568567026194</v>
      </c>
      <c r="F31" s="35">
        <f>'unselbst. Beschäftigte 7_2013'!F31*100/'unselbst. Beschäftigte 7_2013'!$L31</f>
        <v>0</v>
      </c>
      <c r="G31" s="35">
        <f>'unselbst. Beschäftigte 7_2013'!G31*100/'unselbst. Beschäftigte 7_2013'!$L31</f>
        <v>0</v>
      </c>
      <c r="H31" s="35">
        <f>'unselbst. Beschäftigte 7_2013'!H31*100/'unselbst. Beschäftigte 7_2013'!$L31</f>
        <v>0</v>
      </c>
      <c r="I31" s="35">
        <f>'unselbst. Beschäftigte 7_2013'!I31*100/'unselbst. Beschäftigte 7_2013'!$L31</f>
        <v>0</v>
      </c>
      <c r="J31" s="35">
        <f>'unselbst. Beschäftigte 7_2013'!J31*100/'unselbst. Beschäftigte 7_2013'!$L31</f>
        <v>0</v>
      </c>
      <c r="K31" s="35">
        <f>'unselbst. Beschäftigte 7_2013'!K31*100/'unselbst. Beschäftigte 7_2013'!$L31</f>
        <v>0</v>
      </c>
      <c r="L31" s="36">
        <f>'unselbst. Beschäftigte 7_2013'!L31*100/'unselbst. Beschäftigte 7_2013'!$L31</f>
        <v>100</v>
      </c>
    </row>
    <row r="32" spans="1:12" x14ac:dyDescent="0.2">
      <c r="A32" s="1" t="s">
        <v>153</v>
      </c>
      <c r="B32" s="1" t="s">
        <v>101</v>
      </c>
      <c r="C32" s="35">
        <f>'unselbst. Beschäftigte 7_2013'!C32*100/'unselbst. Beschäftigte 7_2013'!$L32</f>
        <v>17.521367521367523</v>
      </c>
      <c r="D32" s="35">
        <f>'unselbst. Beschäftigte 7_2013'!D32*100/'unselbst. Beschäftigte 7_2013'!$L32</f>
        <v>19.871794871794872</v>
      </c>
      <c r="E32" s="35">
        <f>'unselbst. Beschäftigte 7_2013'!E32*100/'unselbst. Beschäftigte 7_2013'!$L32</f>
        <v>46.581196581196579</v>
      </c>
      <c r="F32" s="35">
        <f>'unselbst. Beschäftigte 7_2013'!F32*100/'unselbst. Beschäftigte 7_2013'!$L32</f>
        <v>16.025641025641026</v>
      </c>
      <c r="G32" s="35">
        <f>'unselbst. Beschäftigte 7_2013'!G32*100/'unselbst. Beschäftigte 7_2013'!$L32</f>
        <v>0</v>
      </c>
      <c r="H32" s="35">
        <f>'unselbst. Beschäftigte 7_2013'!H32*100/'unselbst. Beschäftigte 7_2013'!$L32</f>
        <v>0</v>
      </c>
      <c r="I32" s="35">
        <f>'unselbst. Beschäftigte 7_2013'!I32*100/'unselbst. Beschäftigte 7_2013'!$L32</f>
        <v>0</v>
      </c>
      <c r="J32" s="35">
        <f>'unselbst. Beschäftigte 7_2013'!J32*100/'unselbst. Beschäftigte 7_2013'!$L32</f>
        <v>0</v>
      </c>
      <c r="K32" s="35">
        <f>'unselbst. Beschäftigte 7_2013'!K32*100/'unselbst. Beschäftigte 7_2013'!$L32</f>
        <v>0</v>
      </c>
      <c r="L32" s="36">
        <f>'unselbst. Beschäftigte 7_2013'!L32*100/'unselbst. Beschäftigte 7_2013'!$L32</f>
        <v>100</v>
      </c>
    </row>
    <row r="33" spans="1:12" x14ac:dyDescent="0.2">
      <c r="A33" s="1" t="s">
        <v>154</v>
      </c>
      <c r="B33" s="1" t="s">
        <v>101</v>
      </c>
      <c r="C33" s="35">
        <f>'unselbst. Beschäftigte 7_2013'!C33*100/'unselbst. Beschäftigte 7_2013'!$L33</f>
        <v>7.7212127451485051</v>
      </c>
      <c r="D33" s="35">
        <f>'unselbst. Beschäftigte 7_2013'!D33*100/'unselbst. Beschäftigte 7_2013'!$L33</f>
        <v>5.2555721418644152</v>
      </c>
      <c r="E33" s="35">
        <f>'unselbst. Beschäftigte 7_2013'!E33*100/'unselbst. Beschäftigte 7_2013'!$L33</f>
        <v>5.1629175889226335</v>
      </c>
      <c r="F33" s="35">
        <f>'unselbst. Beschäftigte 7_2013'!F33*100/'unselbst. Beschäftigte 7_2013'!$L33</f>
        <v>13.074586915118134</v>
      </c>
      <c r="G33" s="35">
        <f>'unselbst. Beschäftigte 7_2013'!G33*100/'unselbst. Beschäftigte 7_2013'!$L33</f>
        <v>9.6206310804550377</v>
      </c>
      <c r="H33" s="35">
        <f>'unselbst. Beschäftigte 7_2013'!H33*100/'unselbst. Beschäftigte 7_2013'!$L33</f>
        <v>18.669892417769084</v>
      </c>
      <c r="I33" s="35">
        <f>'unselbst. Beschäftigte 7_2013'!I33*100/'unselbst. Beschäftigte 7_2013'!$L33</f>
        <v>14.572502187676944</v>
      </c>
      <c r="J33" s="35">
        <f>'unselbst. Beschäftigte 7_2013'!J33*100/'unselbst. Beschäftigte 7_2013'!$L33</f>
        <v>10.66042106346837</v>
      </c>
      <c r="K33" s="35">
        <f>'unselbst. Beschäftigte 7_2013'!K33*100/'unselbst. Beschäftigte 7_2013'!$L33</f>
        <v>15.262263859576878</v>
      </c>
      <c r="L33" s="36">
        <f>'unselbst. Beschäftigte 7_2013'!L33*100/'unselbst. Beschäftigte 7_2013'!$L33</f>
        <v>100</v>
      </c>
    </row>
    <row r="34" spans="1:12" x14ac:dyDescent="0.2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2" x14ac:dyDescent="0.2">
      <c r="A35" s="1"/>
      <c r="B35" s="1"/>
      <c r="C35" s="36">
        <f>'unselbst. Beschäftigte 7_2013'!C35*100/'unselbst. Beschäftigte 7_2013'!$L35</f>
        <v>11.036579978205166</v>
      </c>
      <c r="D35" s="36">
        <f>'unselbst. Beschäftigte 7_2013'!D35*100/'unselbst. Beschäftigte 7_2013'!$L35</f>
        <v>12.397284481489118</v>
      </c>
      <c r="E35" s="36">
        <f>'unselbst. Beschäftigte 7_2013'!E35*100/'unselbst. Beschäftigte 7_2013'!$L35</f>
        <v>16.178246399434514</v>
      </c>
      <c r="F35" s="36">
        <f>'unselbst. Beschäftigte 7_2013'!F35*100/'unselbst. Beschäftigte 7_2013'!$L35</f>
        <v>22.223367596383234</v>
      </c>
      <c r="G35" s="36">
        <f>'unselbst. Beschäftigte 7_2013'!G35*100/'unselbst. Beschäftigte 7_2013'!$L35</f>
        <v>12.032073749005979</v>
      </c>
      <c r="H35" s="36">
        <f>'unselbst. Beschäftigte 7_2013'!H35*100/'unselbst. Beschäftigte 7_2013'!$L35</f>
        <v>13.022413336082231</v>
      </c>
      <c r="I35" s="36">
        <f>'unselbst. Beschäftigte 7_2013'!I35*100/'unselbst. Beschäftigte 7_2013'!$L35</f>
        <v>5.8647247665891085</v>
      </c>
      <c r="J35" s="36">
        <f>'unselbst. Beschäftigte 7_2013'!J35*100/'unselbst. Beschäftigte 7_2013'!$L35</f>
        <v>4.1270285394515946</v>
      </c>
      <c r="K35" s="36">
        <f>'unselbst. Beschäftigte 7_2013'!K35*100/'unselbst. Beschäftigte 7_2013'!$L35</f>
        <v>3.1182811533590553</v>
      </c>
      <c r="L35" s="36">
        <f>'unselbst. Beschäftigte 7_2013'!L35*100/'unselbst. Beschäftigte 7_2013'!$L35</f>
        <v>100</v>
      </c>
    </row>
    <row r="36" spans="1:12" x14ac:dyDescent="0.2">
      <c r="A36" s="1"/>
      <c r="B36" s="1"/>
      <c r="C36" s="35"/>
      <c r="D36" s="35"/>
      <c r="E36" s="35"/>
      <c r="F36" s="35"/>
      <c r="G36" s="35"/>
      <c r="H36" s="35"/>
      <c r="I36" s="35"/>
      <c r="J36" s="35"/>
      <c r="K36" s="35"/>
      <c r="L36" s="36"/>
    </row>
    <row r="37" spans="1:12" x14ac:dyDescent="0.2">
      <c r="A37" s="1" t="s">
        <v>33</v>
      </c>
      <c r="B37" s="1" t="s">
        <v>101</v>
      </c>
      <c r="C37" s="35">
        <f>'unselbst. Beschäftigte 7_2013'!C37*100/'unselbst. Beschäftigte 7_2013'!$L37</f>
        <v>2.2058823529411766</v>
      </c>
      <c r="D37" s="35">
        <f>'unselbst. Beschäftigte 7_2013'!D37*100/'unselbst. Beschäftigte 7_2013'!$L37</f>
        <v>0</v>
      </c>
      <c r="E37" s="35">
        <f>'unselbst. Beschäftigte 7_2013'!E37*100/'unselbst. Beschäftigte 7_2013'!$L37</f>
        <v>0</v>
      </c>
      <c r="F37" s="35">
        <f>'unselbst. Beschäftigte 7_2013'!F37*100/'unselbst. Beschäftigte 7_2013'!$L37</f>
        <v>0</v>
      </c>
      <c r="G37" s="35">
        <f>'unselbst. Beschäftigte 7_2013'!G37*100/'unselbst. Beschäftigte 7_2013'!$L37</f>
        <v>0</v>
      </c>
      <c r="H37" s="35">
        <f>'unselbst. Beschäftigte 7_2013'!H37*100/'unselbst. Beschäftigte 7_2013'!$L37</f>
        <v>97.794117647058826</v>
      </c>
      <c r="I37" s="35">
        <f>'unselbst. Beschäftigte 7_2013'!I37*100/'unselbst. Beschäftigte 7_2013'!$L37</f>
        <v>0</v>
      </c>
      <c r="J37" s="35">
        <f>'unselbst. Beschäftigte 7_2013'!J37*100/'unselbst. Beschäftigte 7_2013'!$L37</f>
        <v>0</v>
      </c>
      <c r="K37" s="35">
        <f>'unselbst. Beschäftigte 7_2013'!K37*100/'unselbst. Beschäftigte 7_2013'!$L37</f>
        <v>0</v>
      </c>
      <c r="L37" s="36">
        <f>'unselbst. Beschäftigte 7_2013'!L37*100/'unselbst. Beschäftigte 7_2013'!$L37</f>
        <v>100</v>
      </c>
    </row>
    <row r="38" spans="1:12" x14ac:dyDescent="0.2">
      <c r="A38" s="1" t="s">
        <v>34</v>
      </c>
      <c r="B38" s="1" t="s">
        <v>101</v>
      </c>
      <c r="C38" s="35">
        <f>'unselbst. Beschäftigte 7_2013'!C38*100/'unselbst. Beschäftigte 7_2013'!$L38</f>
        <v>0</v>
      </c>
      <c r="D38" s="35">
        <f>'unselbst. Beschäftigte 7_2013'!D38*100/'unselbst. Beschäftigte 7_2013'!$L38</f>
        <v>0.48951048951048953</v>
      </c>
      <c r="E38" s="35">
        <f>'unselbst. Beschäftigte 7_2013'!E38*100/'unselbst. Beschäftigte 7_2013'!$L38</f>
        <v>2.3776223776223775</v>
      </c>
      <c r="F38" s="35">
        <f>'unselbst. Beschäftigte 7_2013'!F38*100/'unselbst. Beschäftigte 7_2013'!$L38</f>
        <v>2.3076923076923075</v>
      </c>
      <c r="G38" s="35">
        <f>'unselbst. Beschäftigte 7_2013'!G38*100/'unselbst. Beschäftigte 7_2013'!$L38</f>
        <v>0</v>
      </c>
      <c r="H38" s="35">
        <f>'unselbst. Beschäftigte 7_2013'!H38*100/'unselbst. Beschäftigte 7_2013'!$L38</f>
        <v>0</v>
      </c>
      <c r="I38" s="35">
        <f>'unselbst. Beschäftigte 7_2013'!I38*100/'unselbst. Beschäftigte 7_2013'!$L38</f>
        <v>0</v>
      </c>
      <c r="J38" s="35">
        <f>'unselbst. Beschäftigte 7_2013'!J38*100/'unselbst. Beschäftigte 7_2013'!$L38</f>
        <v>94.825174825174827</v>
      </c>
      <c r="K38" s="35">
        <f>'unselbst. Beschäftigte 7_2013'!K38*100/'unselbst. Beschäftigte 7_2013'!$L38</f>
        <v>0</v>
      </c>
      <c r="L38" s="36">
        <f>'unselbst. Beschäftigte 7_2013'!L38*100/'unselbst. Beschäftigte 7_2013'!$L38</f>
        <v>100</v>
      </c>
    </row>
    <row r="39" spans="1:12" x14ac:dyDescent="0.2">
      <c r="A39" s="1" t="s">
        <v>35</v>
      </c>
      <c r="B39" s="1" t="s">
        <v>101</v>
      </c>
      <c r="C39" s="35">
        <f>'unselbst. Beschäftigte 7_2013'!C39*100/'unselbst. Beschäftigte 7_2013'!$L39</f>
        <v>2.1780909673286355</v>
      </c>
      <c r="D39" s="35">
        <f>'unselbst. Beschäftigte 7_2013'!D39*100/'unselbst. Beschäftigte 7_2013'!$L39</f>
        <v>3.3952594490711081</v>
      </c>
      <c r="E39" s="35">
        <f>'unselbst. Beschäftigte 7_2013'!E39*100/'unselbst. Beschäftigte 7_2013'!$L39</f>
        <v>5.8936579115951311</v>
      </c>
      <c r="F39" s="35">
        <f>'unselbst. Beschäftigte 7_2013'!F39*100/'unselbst. Beschäftigte 7_2013'!$L39</f>
        <v>12.011531069827035</v>
      </c>
      <c r="G39" s="35">
        <f>'unselbst. Beschäftigte 7_2013'!G39*100/'unselbst. Beschäftigte 7_2013'!$L39</f>
        <v>12.716207559256887</v>
      </c>
      <c r="H39" s="35">
        <f>'unselbst. Beschäftigte 7_2013'!H39*100/'unselbst. Beschäftigte 7_2013'!$L39</f>
        <v>45.419602818705961</v>
      </c>
      <c r="I39" s="35">
        <f>'unselbst. Beschäftigte 7_2013'!I39*100/'unselbst. Beschäftigte 7_2013'!$L39</f>
        <v>18.385650224215247</v>
      </c>
      <c r="J39" s="35">
        <f>'unselbst. Beschäftigte 7_2013'!J39*100/'unselbst. Beschäftigte 7_2013'!$L39</f>
        <v>0</v>
      </c>
      <c r="K39" s="35">
        <f>'unselbst. Beschäftigte 7_2013'!K39*100/'unselbst. Beschäftigte 7_2013'!$L39</f>
        <v>0</v>
      </c>
      <c r="L39" s="36">
        <f>'unselbst. Beschäftigte 7_2013'!L39*100/'unselbst. Beschäftigte 7_2013'!$L39</f>
        <v>100</v>
      </c>
    </row>
    <row r="40" spans="1:12" x14ac:dyDescent="0.2">
      <c r="A40" s="1" t="s">
        <v>36</v>
      </c>
      <c r="B40" s="1" t="s">
        <v>101</v>
      </c>
      <c r="C40" s="35">
        <f>'unselbst. Beschäftigte 7_2013'!C40*100/'unselbst. Beschäftigte 7_2013'!$L40</f>
        <v>0.6890611541774333</v>
      </c>
      <c r="D40" s="35">
        <f>'unselbst. Beschäftigte 7_2013'!D40*100/'unselbst. Beschäftigte 7_2013'!$L40</f>
        <v>0</v>
      </c>
      <c r="E40" s="35">
        <f>'unselbst. Beschäftigte 7_2013'!E40*100/'unselbst. Beschäftigte 7_2013'!$L40</f>
        <v>0</v>
      </c>
      <c r="F40" s="35">
        <f>'unselbst. Beschäftigte 7_2013'!F40*100/'unselbst. Beschäftigte 7_2013'!$L40</f>
        <v>2.7562446167097332</v>
      </c>
      <c r="G40" s="35">
        <f>'unselbst. Beschäftigte 7_2013'!G40*100/'unselbst. Beschäftigte 7_2013'!$L40</f>
        <v>9.9913867355727817</v>
      </c>
      <c r="H40" s="35">
        <f>'unselbst. Beschäftigte 7_2013'!H40*100/'unselbst. Beschäftigte 7_2013'!$L40</f>
        <v>27.993109388458226</v>
      </c>
      <c r="I40" s="35">
        <f>'unselbst. Beschäftigte 7_2013'!I40*100/'unselbst. Beschäftigte 7_2013'!$L40</f>
        <v>58.570198105081829</v>
      </c>
      <c r="J40" s="35">
        <f>'unselbst. Beschäftigte 7_2013'!J40*100/'unselbst. Beschäftigte 7_2013'!$L40</f>
        <v>0</v>
      </c>
      <c r="K40" s="35">
        <f>'unselbst. Beschäftigte 7_2013'!K40*100/'unselbst. Beschäftigte 7_2013'!$L40</f>
        <v>0</v>
      </c>
      <c r="L40" s="36">
        <f>'unselbst. Beschäftigte 7_2013'!L40*100/'unselbst. Beschäftigte 7_2013'!$L40</f>
        <v>100</v>
      </c>
    </row>
    <row r="41" spans="1:12" x14ac:dyDescent="0.2">
      <c r="A41" s="1" t="s">
        <v>37</v>
      </c>
      <c r="B41" s="1" t="s">
        <v>101</v>
      </c>
      <c r="C41" s="35">
        <f>'unselbst. Beschäftigte 7_2013'!C41*100/'unselbst. Beschäftigte 7_2013'!$L41</f>
        <v>0.85195839787563621</v>
      </c>
      <c r="D41" s="35">
        <f>'unselbst. Beschäftigte 7_2013'!D41*100/'unselbst. Beschäftigte 7_2013'!$L41</f>
        <v>0.99579552998450982</v>
      </c>
      <c r="E41" s="35">
        <f>'unselbst. Beschäftigte 7_2013'!E41*100/'unselbst. Beschäftigte 7_2013'!$L41</f>
        <v>1.6596592166408497</v>
      </c>
      <c r="F41" s="35">
        <f>'unselbst. Beschäftigte 7_2013'!F41*100/'unselbst. Beschäftigte 7_2013'!$L41</f>
        <v>7.5459172383270632</v>
      </c>
      <c r="G41" s="35">
        <f>'unselbst. Beschäftigte 7_2013'!G41*100/'unselbst. Beschäftigte 7_2013'!$L41</f>
        <v>6.6497012613410043</v>
      </c>
      <c r="H41" s="35">
        <f>'unselbst. Beschäftigte 7_2013'!H41*100/'unselbst. Beschäftigte 7_2013'!$L41</f>
        <v>37.165302057977428</v>
      </c>
      <c r="I41" s="35">
        <f>'unselbst. Beschäftigte 7_2013'!I41*100/'unselbst. Beschäftigte 7_2013'!$L41</f>
        <v>24.529763221951761</v>
      </c>
      <c r="J41" s="35">
        <f>'unselbst. Beschäftigte 7_2013'!J41*100/'unselbst. Beschäftigte 7_2013'!$L41</f>
        <v>20.601903075901749</v>
      </c>
      <c r="K41" s="35">
        <f>'unselbst. Beschäftigte 7_2013'!K41*100/'unselbst. Beschäftigte 7_2013'!$L41</f>
        <v>0</v>
      </c>
      <c r="L41" s="36">
        <f>'unselbst. Beschäftigte 7_2013'!L41*100/'unselbst. Beschäftigte 7_2013'!$L41</f>
        <v>100</v>
      </c>
    </row>
    <row r="42" spans="1:12" x14ac:dyDescent="0.2">
      <c r="A42" s="1" t="s">
        <v>38</v>
      </c>
      <c r="B42" s="1" t="s">
        <v>101</v>
      </c>
      <c r="C42" s="35">
        <f>'unselbst. Beschäftigte 7_2013'!C42*100/'unselbst. Beschäftigte 7_2013'!$L42</f>
        <v>0.15282730514518594</v>
      </c>
      <c r="D42" s="35">
        <f>'unselbst. Beschäftigte 7_2013'!D42*100/'unselbst. Beschäftigte 7_2013'!$L42</f>
        <v>0</v>
      </c>
      <c r="E42" s="35">
        <f>'unselbst. Beschäftigte 7_2013'!E42*100/'unselbst. Beschäftigte 7_2013'!$L42</f>
        <v>0.56036678553234842</v>
      </c>
      <c r="F42" s="35">
        <f>'unselbst. Beschäftigte 7_2013'!F42*100/'unselbst. Beschäftigte 7_2013'!$L42</f>
        <v>0</v>
      </c>
      <c r="G42" s="35">
        <f>'unselbst. Beschäftigte 7_2013'!G42*100/'unselbst. Beschäftigte 7_2013'!$L42</f>
        <v>7.8451349974528783</v>
      </c>
      <c r="H42" s="35">
        <f>'unselbst. Beschäftigte 7_2013'!H42*100/'unselbst. Beschäftigte 7_2013'!$L42</f>
        <v>7.5394803871625067</v>
      </c>
      <c r="I42" s="35">
        <f>'unselbst. Beschäftigte 7_2013'!I42*100/'unselbst. Beschäftigte 7_2013'!$L42</f>
        <v>14.212939378502293</v>
      </c>
      <c r="J42" s="35">
        <f>'unselbst. Beschäftigte 7_2013'!J42*100/'unselbst. Beschäftigte 7_2013'!$L42</f>
        <v>69.689251146204782</v>
      </c>
      <c r="K42" s="35">
        <f>'unselbst. Beschäftigte 7_2013'!K42*100/'unselbst. Beschäftigte 7_2013'!$L42</f>
        <v>0</v>
      </c>
      <c r="L42" s="36">
        <f>'unselbst. Beschäftigte 7_2013'!L42*100/'unselbst. Beschäftigte 7_2013'!$L42</f>
        <v>100</v>
      </c>
    </row>
    <row r="43" spans="1:12" x14ac:dyDescent="0.2">
      <c r="A43" s="1" t="s">
        <v>39</v>
      </c>
      <c r="B43" s="1" t="s">
        <v>101</v>
      </c>
      <c r="C43" s="35">
        <f>'unselbst. Beschäftigte 7_2013'!C43*100/'unselbst. Beschäftigte 7_2013'!$L43</f>
        <v>0.52204176334106733</v>
      </c>
      <c r="D43" s="35">
        <f>'unselbst. Beschäftigte 7_2013'!D43*100/'unselbst. Beschäftigte 7_2013'!$L43</f>
        <v>0.63805104408352664</v>
      </c>
      <c r="E43" s="35">
        <f>'unselbst. Beschäftigte 7_2013'!E43*100/'unselbst. Beschäftigte 7_2013'!$L43</f>
        <v>1.8561484918793503</v>
      </c>
      <c r="F43" s="35">
        <f>'unselbst. Beschäftigte 7_2013'!F43*100/'unselbst. Beschäftigte 7_2013'!$L43</f>
        <v>20.881670533642691</v>
      </c>
      <c r="G43" s="35">
        <f>'unselbst. Beschäftigte 7_2013'!G43*100/'unselbst. Beschäftigte 7_2013'!$L43</f>
        <v>9.1067285382830629</v>
      </c>
      <c r="H43" s="35">
        <f>'unselbst. Beschäftigte 7_2013'!H43*100/'unselbst. Beschäftigte 7_2013'!$L43</f>
        <v>46.403712296983755</v>
      </c>
      <c r="I43" s="35">
        <f>'unselbst. Beschäftigte 7_2013'!I43*100/'unselbst. Beschäftigte 7_2013'!$L43</f>
        <v>20.591647331786543</v>
      </c>
      <c r="J43" s="35">
        <f>'unselbst. Beschäftigte 7_2013'!J43*100/'unselbst. Beschäftigte 7_2013'!$L43</f>
        <v>0</v>
      </c>
      <c r="K43" s="35">
        <f>'unselbst. Beschäftigte 7_2013'!K43*100/'unselbst. Beschäftigte 7_2013'!$L43</f>
        <v>0</v>
      </c>
      <c r="L43" s="36">
        <f>'unselbst. Beschäftigte 7_2013'!L43*100/'unselbst. Beschäftigte 7_2013'!$L43</f>
        <v>100</v>
      </c>
    </row>
    <row r="44" spans="1:12" x14ac:dyDescent="0.2">
      <c r="A44" s="1" t="s">
        <v>40</v>
      </c>
      <c r="B44" s="1" t="s">
        <v>101</v>
      </c>
      <c r="C44" s="35">
        <f>'unselbst. Beschäftigte 7_2013'!C44*100/'unselbst. Beschäftigte 7_2013'!$L44</f>
        <v>33.695652173913047</v>
      </c>
      <c r="D44" s="35">
        <f>'unselbst. Beschäftigte 7_2013'!D44*100/'unselbst. Beschäftigte 7_2013'!$L44</f>
        <v>11.141304347826088</v>
      </c>
      <c r="E44" s="35">
        <f>'unselbst. Beschäftigte 7_2013'!E44*100/'unselbst. Beschäftigte 7_2013'!$L44</f>
        <v>6.5217391304347823</v>
      </c>
      <c r="F44" s="35">
        <f>'unselbst. Beschäftigte 7_2013'!F44*100/'unselbst. Beschäftigte 7_2013'!$L44</f>
        <v>8.4239130434782616</v>
      </c>
      <c r="G44" s="35">
        <f>'unselbst. Beschäftigte 7_2013'!G44*100/'unselbst. Beschäftigte 7_2013'!$L44</f>
        <v>40.217391304347828</v>
      </c>
      <c r="H44" s="35">
        <f>'unselbst. Beschäftigte 7_2013'!H44*100/'unselbst. Beschäftigte 7_2013'!$L44</f>
        <v>0</v>
      </c>
      <c r="I44" s="35">
        <f>'unselbst. Beschäftigte 7_2013'!I44*100/'unselbst. Beschäftigte 7_2013'!$L44</f>
        <v>0</v>
      </c>
      <c r="J44" s="35">
        <f>'unselbst. Beschäftigte 7_2013'!J44*100/'unselbst. Beschäftigte 7_2013'!$L44</f>
        <v>0</v>
      </c>
      <c r="K44" s="35">
        <f>'unselbst. Beschäftigte 7_2013'!K44*100/'unselbst. Beschäftigte 7_2013'!$L44</f>
        <v>0</v>
      </c>
      <c r="L44" s="36">
        <f>'unselbst. Beschäftigte 7_2013'!L44*100/'unselbst. Beschäftigte 7_2013'!$L44</f>
        <v>100</v>
      </c>
    </row>
    <row r="45" spans="1:12" x14ac:dyDescent="0.2">
      <c r="A45" s="1" t="s">
        <v>41</v>
      </c>
      <c r="B45" s="1" t="s">
        <v>101</v>
      </c>
      <c r="C45" s="35">
        <f>'unselbst. Beschäftigte 7_2013'!C45*100/'unselbst. Beschäftigte 7_2013'!$L45</f>
        <v>0.12711094970038134</v>
      </c>
      <c r="D45" s="35">
        <f>'unselbst. Beschäftigte 7_2013'!D45*100/'unselbst. Beschäftigte 7_2013'!$L45</f>
        <v>0.34501543490103503</v>
      </c>
      <c r="E45" s="35">
        <f>'unselbst. Beschäftigte 7_2013'!E45*100/'unselbst. Beschäftigte 7_2013'!$L45</f>
        <v>0</v>
      </c>
      <c r="F45" s="35">
        <f>'unselbst. Beschäftigte 7_2013'!F45*100/'unselbst. Beschäftigte 7_2013'!$L45</f>
        <v>0.67187216270201566</v>
      </c>
      <c r="G45" s="35">
        <f>'unselbst. Beschäftigte 7_2013'!G45*100/'unselbst. Beschäftigte 7_2013'!$L45</f>
        <v>2.360631923007082</v>
      </c>
      <c r="H45" s="35">
        <f>'unselbst. Beschäftigte 7_2013'!H45*100/'unselbst. Beschäftigte 7_2013'!$L45</f>
        <v>7.1726893045215183</v>
      </c>
      <c r="I45" s="35">
        <f>'unselbst. Beschäftigte 7_2013'!I45*100/'unselbst. Beschäftigte 7_2013'!$L45</f>
        <v>5.084437988015253</v>
      </c>
      <c r="J45" s="35">
        <f>'unselbst. Beschäftigte 7_2013'!J45*100/'unselbst. Beschäftigte 7_2013'!$L45</f>
        <v>39.876520791719628</v>
      </c>
      <c r="K45" s="35">
        <f>'unselbst. Beschäftigte 7_2013'!K45*100/'unselbst. Beschäftigte 7_2013'!$L45</f>
        <v>44.361721445433083</v>
      </c>
      <c r="L45" s="36">
        <f>'unselbst. Beschäftigte 7_2013'!L45*100/'unselbst. Beschäftigte 7_2013'!$L45</f>
        <v>100</v>
      </c>
    </row>
    <row r="46" spans="1:12" x14ac:dyDescent="0.2">
      <c r="A46" s="1" t="s">
        <v>143</v>
      </c>
      <c r="B46" s="1" t="s">
        <v>101</v>
      </c>
      <c r="C46" s="35">
        <f>'unselbst. Beschäftigte 7_2013'!C46*100/'unselbst. Beschäftigte 7_2013'!$L46</f>
        <v>2.5991586538461537</v>
      </c>
      <c r="D46" s="35">
        <f>'unselbst. Beschäftigte 7_2013'!D46*100/'unselbst. Beschäftigte 7_2013'!$L46</f>
        <v>2.4639423076923075</v>
      </c>
      <c r="E46" s="35">
        <f>'unselbst. Beschäftigte 7_2013'!E46*100/'unselbst. Beschäftigte 7_2013'!$L46</f>
        <v>3.6658653846153846</v>
      </c>
      <c r="F46" s="35">
        <f>'unselbst. Beschäftigte 7_2013'!F46*100/'unselbst. Beschäftigte 7_2013'!$L46</f>
        <v>6.3852163461538458</v>
      </c>
      <c r="G46" s="35">
        <f>'unselbst. Beschäftigte 7_2013'!G46*100/'unselbst. Beschäftigte 7_2013'!$L46</f>
        <v>6.8359375</v>
      </c>
      <c r="H46" s="35">
        <f>'unselbst. Beschäftigte 7_2013'!H46*100/'unselbst. Beschäftigte 7_2013'!$L46</f>
        <v>12.515024038461538</v>
      </c>
      <c r="I46" s="35">
        <f>'unselbst. Beschäftigte 7_2013'!I46*100/'unselbst. Beschäftigte 7_2013'!$L46</f>
        <v>15.114182692307692</v>
      </c>
      <c r="J46" s="35">
        <f>'unselbst. Beschäftigte 7_2013'!J46*100/'unselbst. Beschäftigte 7_2013'!$L46</f>
        <v>31.986177884615383</v>
      </c>
      <c r="K46" s="35">
        <f>'unselbst. Beschäftigte 7_2013'!K46*100/'unselbst. Beschäftigte 7_2013'!$L46</f>
        <v>18.434495192307693</v>
      </c>
      <c r="L46" s="36">
        <f>'unselbst. Beschäftigte 7_2013'!L46*100/'unselbst. Beschäftigte 7_2013'!$L46</f>
        <v>100</v>
      </c>
    </row>
    <row r="47" spans="1:12" x14ac:dyDescent="0.2">
      <c r="A47" s="1" t="s">
        <v>42</v>
      </c>
      <c r="B47" s="1" t="s">
        <v>101</v>
      </c>
      <c r="C47" s="35">
        <f>'unselbst. Beschäftigte 7_2013'!C47*100/'unselbst. Beschäftigte 7_2013'!$L47</f>
        <v>0.30181086519114686</v>
      </c>
      <c r="D47" s="35">
        <f>'unselbst. Beschäftigte 7_2013'!D47*100/'unselbst. Beschäftigte 7_2013'!$L47</f>
        <v>0.44553032480597871</v>
      </c>
      <c r="E47" s="35">
        <f>'unselbst. Beschäftigte 7_2013'!E47*100/'unselbst. Beschäftigte 7_2013'!$L47</f>
        <v>2.098304110376545</v>
      </c>
      <c r="F47" s="35">
        <f>'unselbst. Beschäftigte 7_2013'!F47*100/'unselbst. Beschäftigte 7_2013'!$L47</f>
        <v>5.0014371945961482</v>
      </c>
      <c r="G47" s="35">
        <f>'unselbst. Beschäftigte 7_2013'!G47*100/'unselbst. Beschäftigte 7_2013'!$L47</f>
        <v>11.253233687841334</v>
      </c>
      <c r="H47" s="35">
        <f>'unselbst. Beschäftigte 7_2013'!H47*100/'unselbst. Beschäftigte 7_2013'!$L47</f>
        <v>29.491233112963496</v>
      </c>
      <c r="I47" s="35">
        <f>'unselbst. Beschäftigte 7_2013'!I47*100/'unselbst. Beschäftigte 7_2013'!$L47</f>
        <v>34.736993388904857</v>
      </c>
      <c r="J47" s="35">
        <f>'unselbst. Beschäftigte 7_2013'!J47*100/'unselbst. Beschäftigte 7_2013'!$L47</f>
        <v>16.671457315320495</v>
      </c>
      <c r="K47" s="35">
        <f>'unselbst. Beschäftigte 7_2013'!K47*100/'unselbst. Beschäftigte 7_2013'!$L47</f>
        <v>0</v>
      </c>
      <c r="L47" s="36">
        <f>'unselbst. Beschäftigte 7_2013'!L47*100/'unselbst. Beschäftigte 7_2013'!$L47</f>
        <v>100</v>
      </c>
    </row>
    <row r="48" spans="1:12" x14ac:dyDescent="0.2">
      <c r="A48" s="1" t="s">
        <v>43</v>
      </c>
      <c r="B48" s="1" t="s">
        <v>101</v>
      </c>
      <c r="C48" s="35">
        <f>'unselbst. Beschäftigte 7_2013'!C48*100/'unselbst. Beschäftigte 7_2013'!$L48</f>
        <v>0.8995502248875562</v>
      </c>
      <c r="D48" s="35">
        <f>'unselbst. Beschäftigte 7_2013'!D48*100/'unselbst. Beschäftigte 7_2013'!$L48</f>
        <v>0.3748125937031484</v>
      </c>
      <c r="E48" s="35">
        <f>'unselbst. Beschäftigte 7_2013'!E48*100/'unselbst. Beschäftigte 7_2013'!$L48</f>
        <v>3.2733633183408295</v>
      </c>
      <c r="F48" s="35">
        <f>'unselbst. Beschäftigte 7_2013'!F48*100/'unselbst. Beschäftigte 7_2013'!$L48</f>
        <v>7.5212393803098454</v>
      </c>
      <c r="G48" s="35">
        <f>'unselbst. Beschäftigte 7_2013'!G48*100/'unselbst. Beschäftigte 7_2013'!$L48</f>
        <v>3.5482258870564718</v>
      </c>
      <c r="H48" s="35">
        <f>'unselbst. Beschäftigte 7_2013'!H48*100/'unselbst. Beschäftigte 7_2013'!$L48</f>
        <v>16.21689155422289</v>
      </c>
      <c r="I48" s="35">
        <f>'unselbst. Beschäftigte 7_2013'!I48*100/'unselbst. Beschäftigte 7_2013'!$L48</f>
        <v>16.716641679160421</v>
      </c>
      <c r="J48" s="35">
        <f>'unselbst. Beschäftigte 7_2013'!J48*100/'unselbst. Beschäftigte 7_2013'!$L48</f>
        <v>51.449275362318843</v>
      </c>
      <c r="K48" s="35">
        <f>'unselbst. Beschäftigte 7_2013'!K48*100/'unselbst. Beschäftigte 7_2013'!$L48</f>
        <v>0</v>
      </c>
      <c r="L48" s="36">
        <f>'unselbst. Beschäftigte 7_2013'!L48*100/'unselbst. Beschäftigte 7_2013'!$L48</f>
        <v>100</v>
      </c>
    </row>
    <row r="49" spans="1:12" x14ac:dyDescent="0.2">
      <c r="A49" s="1" t="s">
        <v>44</v>
      </c>
      <c r="B49" s="1" t="s">
        <v>101</v>
      </c>
      <c r="C49" s="35">
        <f>'unselbst. Beschäftigte 7_2013'!C49*100/'unselbst. Beschäftigte 7_2013'!$L49</f>
        <v>5.4664723032069968</v>
      </c>
      <c r="D49" s="35">
        <f>'unselbst. Beschäftigte 7_2013'!D49*100/'unselbst. Beschäftigte 7_2013'!$L49</f>
        <v>4.4096209912536439</v>
      </c>
      <c r="E49" s="35">
        <f>'unselbst. Beschäftigte 7_2013'!E49*100/'unselbst. Beschäftigte 7_2013'!$L49</f>
        <v>2.3688046647230321</v>
      </c>
      <c r="F49" s="35">
        <f>'unselbst. Beschäftigte 7_2013'!F49*100/'unselbst. Beschäftigte 7_2013'!$L49</f>
        <v>2.295918367346939</v>
      </c>
      <c r="G49" s="35">
        <f>'unselbst. Beschäftigte 7_2013'!G49*100/'unselbst. Beschäftigte 7_2013'!$L49</f>
        <v>2.0043731778425657</v>
      </c>
      <c r="H49" s="35">
        <f>'unselbst. Beschäftigte 7_2013'!H49*100/'unselbst. Beschäftigte 7_2013'!$L49</f>
        <v>11.698250728862973</v>
      </c>
      <c r="I49" s="35">
        <f>'unselbst. Beschäftigte 7_2013'!I49*100/'unselbst. Beschäftigte 7_2013'!$L49</f>
        <v>0</v>
      </c>
      <c r="J49" s="35">
        <f>'unselbst. Beschäftigte 7_2013'!J49*100/'unselbst. Beschäftigte 7_2013'!$L49</f>
        <v>27.514577259475217</v>
      </c>
      <c r="K49" s="35">
        <f>'unselbst. Beschäftigte 7_2013'!K49*100/'unselbst. Beschäftigte 7_2013'!$L49</f>
        <v>44.241982507288633</v>
      </c>
      <c r="L49" s="36">
        <f>'unselbst. Beschäftigte 7_2013'!L49*100/'unselbst. Beschäftigte 7_2013'!$L49</f>
        <v>100</v>
      </c>
    </row>
    <row r="50" spans="1:12" x14ac:dyDescent="0.2">
      <c r="A50" s="1" t="s">
        <v>45</v>
      </c>
      <c r="B50" s="1" t="s">
        <v>101</v>
      </c>
      <c r="C50" s="35">
        <f>'unselbst. Beschäftigte 7_2013'!C50*100/'unselbst. Beschäftigte 7_2013'!$L50</f>
        <v>0.299017513882956</v>
      </c>
      <c r="D50" s="35">
        <f>'unselbst. Beschäftigte 7_2013'!D50*100/'unselbst. Beschäftigte 7_2013'!$L50</f>
        <v>0</v>
      </c>
      <c r="E50" s="35">
        <f>'unselbst. Beschäftigte 7_2013'!E50*100/'unselbst. Beschäftigte 7_2013'!$L50</f>
        <v>0.72618539085860745</v>
      </c>
      <c r="F50" s="35">
        <f>'unselbst. Beschäftigte 7_2013'!F50*100/'unselbst. Beschäftigte 7_2013'!$L50</f>
        <v>0.9397693293464332</v>
      </c>
      <c r="G50" s="35">
        <f>'unselbst. Beschäftigte 7_2013'!G50*100/'unselbst. Beschäftigte 7_2013'!$L50</f>
        <v>9.7821443827424179</v>
      </c>
      <c r="H50" s="35">
        <f>'unselbst. Beschäftigte 7_2013'!H50*100/'unselbst. Beschäftigte 7_2013'!$L50</f>
        <v>0</v>
      </c>
      <c r="I50" s="35">
        <f>'unselbst. Beschäftigte 7_2013'!I50*100/'unselbst. Beschäftigte 7_2013'!$L50</f>
        <v>88.252883383169589</v>
      </c>
      <c r="J50" s="35">
        <f>'unselbst. Beschäftigte 7_2013'!J50*100/'unselbst. Beschäftigte 7_2013'!$L50</f>
        <v>0</v>
      </c>
      <c r="K50" s="35">
        <f>'unselbst. Beschäftigte 7_2013'!K50*100/'unselbst. Beschäftigte 7_2013'!$L50</f>
        <v>0</v>
      </c>
      <c r="L50" s="36">
        <f>'unselbst. Beschäftigte 7_2013'!L50*100/'unselbst. Beschäftigte 7_2013'!$L50</f>
        <v>100</v>
      </c>
    </row>
    <row r="51" spans="1:12" x14ac:dyDescent="0.2">
      <c r="A51" s="1" t="s">
        <v>46</v>
      </c>
      <c r="B51" s="1" t="s">
        <v>101</v>
      </c>
      <c r="C51" s="35">
        <f>'unselbst. Beschäftigte 7_2013'!C51*100/'unselbst. Beschäftigte 7_2013'!$L51</f>
        <v>1.0217113665389528</v>
      </c>
      <c r="D51" s="35">
        <f>'unselbst. Beschäftigte 7_2013'!D51*100/'unselbst. Beschäftigte 7_2013'!$L51</f>
        <v>0</v>
      </c>
      <c r="E51" s="35">
        <f>'unselbst. Beschäftigte 7_2013'!E51*100/'unselbst. Beschäftigte 7_2013'!$L51</f>
        <v>1.9795657726692208</v>
      </c>
      <c r="F51" s="35">
        <f>'unselbst. Beschäftigte 7_2013'!F51*100/'unselbst. Beschäftigte 7_2013'!$L51</f>
        <v>9.2592592592592595</v>
      </c>
      <c r="G51" s="35">
        <f>'unselbst. Beschäftigte 7_2013'!G51*100/'unselbst. Beschäftigte 7_2013'!$L51</f>
        <v>10.536398467432949</v>
      </c>
      <c r="H51" s="35">
        <f>'unselbst. Beschäftigte 7_2013'!H51*100/'unselbst. Beschäftigte 7_2013'!$L51</f>
        <v>12.579821200510855</v>
      </c>
      <c r="I51" s="35">
        <f>'unselbst. Beschäftigte 7_2013'!I51*100/'unselbst. Beschäftigte 7_2013'!$L51</f>
        <v>20.881226053639846</v>
      </c>
      <c r="J51" s="35">
        <f>'unselbst. Beschäftigte 7_2013'!J51*100/'unselbst. Beschäftigte 7_2013'!$L51</f>
        <v>43.742017879948918</v>
      </c>
      <c r="K51" s="35">
        <f>'unselbst. Beschäftigte 7_2013'!K51*100/'unselbst. Beschäftigte 7_2013'!$L51</f>
        <v>0</v>
      </c>
      <c r="L51" s="36">
        <f>'unselbst. Beschäftigte 7_2013'!L51*100/'unselbst. Beschäftigte 7_2013'!$L51</f>
        <v>100</v>
      </c>
    </row>
    <row r="52" spans="1:12" x14ac:dyDescent="0.2">
      <c r="A52" s="1" t="s">
        <v>155</v>
      </c>
      <c r="B52" s="1" t="s">
        <v>101</v>
      </c>
      <c r="C52" s="35">
        <f>'unselbst. Beschäftigte 7_2013'!C52*100/'unselbst. Beschäftigte 7_2013'!$L52</f>
        <v>0.56354613508284968</v>
      </c>
      <c r="D52" s="35">
        <f>'unselbst. Beschäftigte 7_2013'!D52*100/'unselbst. Beschäftigte 7_2013'!$L52</f>
        <v>0.66868533938935149</v>
      </c>
      <c r="E52" s="35">
        <f>'unselbst. Beschäftigte 7_2013'!E52*100/'unselbst. Beschäftigte 7_2013'!$L52</f>
        <v>2.0943729497855159</v>
      </c>
      <c r="F52" s="35">
        <f>'unselbst. Beschäftigte 7_2013'!F52*100/'unselbst. Beschäftigte 7_2013'!$L52</f>
        <v>5.4798553284548746</v>
      </c>
      <c r="G52" s="35">
        <f>'unselbst. Beschäftigte 7_2013'!G52*100/'unselbst. Beschäftigte 7_2013'!$L52</f>
        <v>9.6770123643704267</v>
      </c>
      <c r="H52" s="35">
        <f>'unselbst. Beschäftigte 7_2013'!H52*100/'unselbst. Beschäftigte 7_2013'!$L52</f>
        <v>25.267053578938516</v>
      </c>
      <c r="I52" s="35">
        <f>'unselbst. Beschäftigte 7_2013'!I52*100/'unselbst. Beschäftigte 7_2013'!$L52</f>
        <v>24.939019261502228</v>
      </c>
      <c r="J52" s="35">
        <f>'unselbst. Beschäftigte 7_2013'!J52*100/'unselbst. Beschäftigte 7_2013'!$L52</f>
        <v>26.238539826730591</v>
      </c>
      <c r="K52" s="35">
        <f>'unselbst. Beschäftigte 7_2013'!K52*100/'unselbst. Beschäftigte 7_2013'!$L52</f>
        <v>5.0719152157456469</v>
      </c>
      <c r="L52" s="36">
        <f>'unselbst. Beschäftigte 7_2013'!L52*100/'unselbst. Beschäftigte 7_2013'!$L52</f>
        <v>100</v>
      </c>
    </row>
    <row r="53" spans="1:12" x14ac:dyDescent="0.2">
      <c r="A53" s="1" t="s">
        <v>47</v>
      </c>
      <c r="B53" s="1" t="s">
        <v>101</v>
      </c>
      <c r="C53" s="35">
        <f>'unselbst. Beschäftigte 7_2013'!C53*100/'unselbst. Beschäftigte 7_2013'!$L53</f>
        <v>5.2164840897235262E-2</v>
      </c>
      <c r="D53" s="35">
        <f>'unselbst. Beschäftigte 7_2013'!D53*100/'unselbst. Beschäftigte 7_2013'!$L53</f>
        <v>0.20865936358894105</v>
      </c>
      <c r="E53" s="35">
        <f>'unselbst. Beschäftigte 7_2013'!E53*100/'unselbst. Beschäftigte 7_2013'!$L53</f>
        <v>0</v>
      </c>
      <c r="F53" s="35">
        <f>'unselbst. Beschäftigte 7_2013'!F53*100/'unselbst. Beschäftigte 7_2013'!$L53</f>
        <v>0</v>
      </c>
      <c r="G53" s="35">
        <f>'unselbst. Beschäftigte 7_2013'!G53*100/'unselbst. Beschäftigte 7_2013'!$L53</f>
        <v>8.6332811684924362</v>
      </c>
      <c r="H53" s="35">
        <f>'unselbst. Beschäftigte 7_2013'!H53*100/'unselbst. Beschäftigte 7_2013'!$L53</f>
        <v>10.928534167970788</v>
      </c>
      <c r="I53" s="35">
        <f>'unselbst. Beschäftigte 7_2013'!I53*100/'unselbst. Beschäftigte 7_2013'!$L53</f>
        <v>18.935837245696401</v>
      </c>
      <c r="J53" s="35">
        <f>'unselbst. Beschäftigte 7_2013'!J53*100/'unselbst. Beschäftigte 7_2013'!$L53</f>
        <v>13.66718831507564</v>
      </c>
      <c r="K53" s="35">
        <f>'unselbst. Beschäftigte 7_2013'!K53*100/'unselbst. Beschäftigte 7_2013'!$L53</f>
        <v>47.574334898278558</v>
      </c>
      <c r="L53" s="36">
        <f>'unselbst. Beschäftigte 7_2013'!L53*100/'unselbst. Beschäftigte 7_2013'!$L53</f>
        <v>100</v>
      </c>
    </row>
    <row r="54" spans="1:12" x14ac:dyDescent="0.2">
      <c r="A54" s="1" t="s">
        <v>156</v>
      </c>
      <c r="B54" s="1" t="s">
        <v>101</v>
      </c>
      <c r="C54" s="35">
        <f>'unselbst. Beschäftigte 7_2013'!C54*100/'unselbst. Beschäftigte 7_2013'!$L54</f>
        <v>0.63668104333538711</v>
      </c>
      <c r="D54" s="35">
        <f>'unselbst. Beschäftigte 7_2013'!D54*100/'unselbst. Beschäftigte 7_2013'!$L54</f>
        <v>0.92421441774491686</v>
      </c>
      <c r="E54" s="35">
        <f>'unselbst. Beschäftigte 7_2013'!E54*100/'unselbst. Beschäftigte 7_2013'!$L54</f>
        <v>0.55452865064695012</v>
      </c>
      <c r="F54" s="35">
        <f>'unselbst. Beschäftigte 7_2013'!F54*100/'unselbst. Beschäftigte 7_2013'!$L54</f>
        <v>4.6416101868966937</v>
      </c>
      <c r="G54" s="35">
        <f>'unselbst. Beschäftigte 7_2013'!G54*100/'unselbst. Beschäftigte 7_2013'!$L54</f>
        <v>4.0870815362497437</v>
      </c>
      <c r="H54" s="35">
        <f>'unselbst. Beschäftigte 7_2013'!H54*100/'unselbst. Beschäftigte 7_2013'!$L54</f>
        <v>22.263298418566439</v>
      </c>
      <c r="I54" s="35">
        <f>'unselbst. Beschäftigte 7_2013'!I54*100/'unselbst. Beschäftigte 7_2013'!$L54</f>
        <v>14.828506880262887</v>
      </c>
      <c r="J54" s="35">
        <f>'unselbst. Beschäftigte 7_2013'!J54*100/'unselbst. Beschäftigte 7_2013'!$L54</f>
        <v>52.064078866296981</v>
      </c>
      <c r="K54" s="35">
        <f>'unselbst. Beschäftigte 7_2013'!K54*100/'unselbst. Beschäftigte 7_2013'!$L54</f>
        <v>0</v>
      </c>
      <c r="L54" s="36">
        <f>'unselbst. Beschäftigte 7_2013'!L54*100/'unselbst. Beschäftigte 7_2013'!$L54</f>
        <v>100</v>
      </c>
    </row>
    <row r="55" spans="1:12" x14ac:dyDescent="0.2">
      <c r="A55" s="1"/>
      <c r="B55" s="1"/>
      <c r="C55" s="35"/>
      <c r="D55" s="35"/>
      <c r="E55" s="35"/>
      <c r="F55" s="35"/>
      <c r="G55" s="35"/>
      <c r="H55" s="35"/>
      <c r="I55" s="35"/>
      <c r="J55" s="35"/>
      <c r="K55" s="35"/>
      <c r="L55" s="36"/>
    </row>
    <row r="56" spans="1:12" x14ac:dyDescent="0.2">
      <c r="A56" s="1"/>
      <c r="B56" s="1"/>
      <c r="C56" s="36">
        <f>'unselbst. Beschäftigte 7_2013'!C56*100/'unselbst. Beschäftigte 7_2013'!$L56</f>
        <v>1.0702365850955085</v>
      </c>
      <c r="D56" s="36">
        <f>'unselbst. Beschäftigte 7_2013'!D56*100/'unselbst. Beschäftigte 7_2013'!$L56</f>
        <v>1.0061948101530844</v>
      </c>
      <c r="E56" s="36">
        <f>'unselbst. Beschäftigte 7_2013'!E56*100/'unselbst. Beschäftigte 7_2013'!$L56</f>
        <v>1.9631267165043043</v>
      </c>
      <c r="F56" s="36">
        <f>'unselbst. Beschäftigte 7_2013'!F56*100/'unselbst. Beschäftigte 7_2013'!$L56</f>
        <v>5.3979826840893139</v>
      </c>
      <c r="G56" s="36">
        <f>'unselbst. Beschäftigte 7_2013'!G56*100/'unselbst. Beschäftigte 7_2013'!$L56</f>
        <v>7.8364964222816118</v>
      </c>
      <c r="H56" s="36">
        <f>'unselbst. Beschäftigte 7_2013'!H56*100/'unselbst. Beschäftigte 7_2013'!$L56</f>
        <v>22.341958446740644</v>
      </c>
      <c r="I56" s="36">
        <f>'unselbst. Beschäftigte 7_2013'!I56*100/'unselbst. Beschäftigte 7_2013'!$L56</f>
        <v>22.473736714410631</v>
      </c>
      <c r="J56" s="36">
        <f>'unselbst. Beschäftigte 7_2013'!J56*100/'unselbst. Beschäftigte 7_2013'!$L56</f>
        <v>28.163602103525992</v>
      </c>
      <c r="K56" s="36">
        <f>'unselbst. Beschäftigte 7_2013'!K56*100/'unselbst. Beschäftigte 7_2013'!$L56</f>
        <v>9.7466655171989114</v>
      </c>
      <c r="L56" s="36">
        <f>'unselbst. Beschäftigte 7_2013'!L56*100/'unselbst. Beschäftigte 7_2013'!$L56</f>
        <v>100</v>
      </c>
    </row>
    <row r="57" spans="1:12" x14ac:dyDescent="0.2">
      <c r="A57" s="1"/>
      <c r="B57" s="1"/>
      <c r="C57" s="35"/>
      <c r="D57" s="35"/>
      <c r="E57" s="35"/>
      <c r="F57" s="35"/>
      <c r="G57" s="35"/>
      <c r="H57" s="35"/>
      <c r="I57" s="35"/>
      <c r="J57" s="35"/>
      <c r="K57" s="35"/>
      <c r="L57" s="36"/>
    </row>
    <row r="58" spans="1:12" x14ac:dyDescent="0.2">
      <c r="A58" s="1" t="s">
        <v>157</v>
      </c>
      <c r="B58" s="1" t="s">
        <v>101</v>
      </c>
      <c r="C58" s="35">
        <f>'unselbst. Beschäftigte 7_2013'!C58*100/'unselbst. Beschäftigte 7_2013'!$L58</f>
        <v>4.412643849947691</v>
      </c>
      <c r="D58" s="35">
        <f>'unselbst. Beschäftigte 7_2013'!D58*100/'unselbst. Beschäftigte 7_2013'!$L58</f>
        <v>3.9343894784038262</v>
      </c>
      <c r="E58" s="35">
        <f>'unselbst. Beschäftigte 7_2013'!E58*100/'unselbst. Beschäftigte 7_2013'!$L58</f>
        <v>5.9445523837991328</v>
      </c>
      <c r="F58" s="35">
        <f>'unselbst. Beschäftigte 7_2013'!F58*100/'unselbst. Beschäftigte 7_2013'!$L58</f>
        <v>7.3942609475414738</v>
      </c>
      <c r="G58" s="35">
        <f>'unselbst. Beschäftigte 7_2013'!G58*100/'unselbst. Beschäftigte 7_2013'!$L58</f>
        <v>3.4561351068599611</v>
      </c>
      <c r="H58" s="35">
        <f>'unselbst. Beschäftigte 7_2013'!H58*100/'unselbst. Beschäftigte 7_2013'!$L58</f>
        <v>10.588850694963384</v>
      </c>
      <c r="I58" s="35">
        <f>'unselbst. Beschäftigte 7_2013'!I58*100/'unselbst. Beschäftigte 7_2013'!$L58</f>
        <v>0</v>
      </c>
      <c r="J58" s="35">
        <f>'unselbst. Beschäftigte 7_2013'!J58*100/'unselbst. Beschäftigte 7_2013'!$L58</f>
        <v>10.988641458675833</v>
      </c>
      <c r="K58" s="35">
        <f>'unselbst. Beschäftigte 7_2013'!K58*100/'unselbst. Beschäftigte 7_2013'!$L58</f>
        <v>53.280526079808695</v>
      </c>
      <c r="L58" s="36">
        <f>'unselbst. Beschäftigte 7_2013'!L58*100/'unselbst. Beschäftigte 7_2013'!$L58</f>
        <v>100</v>
      </c>
    </row>
    <row r="59" spans="1:12" x14ac:dyDescent="0.2">
      <c r="A59" s="1" t="s">
        <v>48</v>
      </c>
      <c r="B59" s="1" t="s">
        <v>101</v>
      </c>
      <c r="C59" s="35">
        <f>'unselbst. Beschäftigte 7_2013'!C59*100/'unselbst. Beschäftigte 7_2013'!$L59</f>
        <v>53.371757925072046</v>
      </c>
      <c r="D59" s="35">
        <f>'unselbst. Beschäftigte 7_2013'!D59*100/'unselbst. Beschäftigte 7_2013'!$L59</f>
        <v>18.501440922190202</v>
      </c>
      <c r="E59" s="35">
        <f>'unselbst. Beschäftigte 7_2013'!E59*100/'unselbst. Beschäftigte 7_2013'!$L59</f>
        <v>6.0518731988472618</v>
      </c>
      <c r="F59" s="35">
        <f>'unselbst. Beschäftigte 7_2013'!F59*100/'unselbst. Beschäftigte 7_2013'!$L59</f>
        <v>3.9769452449567724</v>
      </c>
      <c r="G59" s="35">
        <f>'unselbst. Beschäftigte 7_2013'!G59*100/'unselbst. Beschäftigte 7_2013'!$L59</f>
        <v>4.7262247838616718</v>
      </c>
      <c r="H59" s="35">
        <f>'unselbst. Beschäftigte 7_2013'!H59*100/'unselbst. Beschäftigte 7_2013'!$L59</f>
        <v>13.371757925072046</v>
      </c>
      <c r="I59" s="35">
        <f>'unselbst. Beschäftigte 7_2013'!I59*100/'unselbst. Beschäftigte 7_2013'!$L59</f>
        <v>0</v>
      </c>
      <c r="J59" s="35">
        <f>'unselbst. Beschäftigte 7_2013'!J59*100/'unselbst. Beschäftigte 7_2013'!$L59</f>
        <v>0</v>
      </c>
      <c r="K59" s="35">
        <f>'unselbst. Beschäftigte 7_2013'!K59*100/'unselbst. Beschäftigte 7_2013'!$L59</f>
        <v>0</v>
      </c>
      <c r="L59" s="36">
        <f>'unselbst. Beschäftigte 7_2013'!L59*100/'unselbst. Beschäftigte 7_2013'!$L59</f>
        <v>100</v>
      </c>
    </row>
    <row r="60" spans="1:12" x14ac:dyDescent="0.2">
      <c r="A60" s="1" t="s">
        <v>158</v>
      </c>
      <c r="B60" s="1" t="s">
        <v>101</v>
      </c>
      <c r="C60" s="35">
        <f>'unselbst. Beschäftigte 7_2013'!C60*100/'unselbst. Beschäftigte 7_2013'!$L60</f>
        <v>7.0679360981119901</v>
      </c>
      <c r="D60" s="35">
        <f>'unselbst. Beschäftigte 7_2013'!D60*100/'unselbst. Beschäftigte 7_2013'!$L60</f>
        <v>7.4552202678715505</v>
      </c>
      <c r="E60" s="35">
        <f>'unselbst. Beschäftigte 7_2013'!E60*100/'unselbst. Beschäftigte 7_2013'!$L60</f>
        <v>10.698725189607876</v>
      </c>
      <c r="F60" s="35">
        <f>'unselbst. Beschäftigte 7_2013'!F60*100/'unselbst. Beschäftigte 7_2013'!$L60</f>
        <v>8.3750201710505081</v>
      </c>
      <c r="G60" s="35">
        <f>'unselbst. Beschäftigte 7_2013'!G60*100/'unselbst. Beschäftigte 7_2013'!$L60</f>
        <v>7.6327255123446829</v>
      </c>
      <c r="H60" s="35">
        <f>'unselbst. Beschäftigte 7_2013'!H60*100/'unselbst. Beschäftigte 7_2013'!$L60</f>
        <v>13.764724866871067</v>
      </c>
      <c r="I60" s="35">
        <f>'unselbst. Beschäftigte 7_2013'!I60*100/'unselbst. Beschäftigte 7_2013'!$L60</f>
        <v>7.2938518638050667</v>
      </c>
      <c r="J60" s="35">
        <f>'unselbst. Beschäftigte 7_2013'!J60*100/'unselbst. Beschäftigte 7_2013'!$L60</f>
        <v>37.711796030337261</v>
      </c>
      <c r="K60" s="35">
        <f>'unselbst. Beschäftigte 7_2013'!K60*100/'unselbst. Beschäftigte 7_2013'!$L60</f>
        <v>0</v>
      </c>
      <c r="L60" s="36">
        <f>'unselbst. Beschäftigte 7_2013'!L60*100/'unselbst. Beschäftigte 7_2013'!$L60</f>
        <v>100</v>
      </c>
    </row>
    <row r="61" spans="1:12" x14ac:dyDescent="0.2">
      <c r="A61" s="1" t="s">
        <v>49</v>
      </c>
      <c r="B61" s="1" t="s">
        <v>101</v>
      </c>
      <c r="C61" s="35">
        <f>'unselbst. Beschäftigte 7_2013'!C61*100/'unselbst. Beschäftigte 7_2013'!$L61</f>
        <v>20.014825796886583</v>
      </c>
      <c r="D61" s="35">
        <f>'unselbst. Beschäftigte 7_2013'!D61*100/'unselbst. Beschäftigte 7_2013'!$L61</f>
        <v>17.716827279466273</v>
      </c>
      <c r="E61" s="35">
        <f>'unselbst. Beschäftigte 7_2013'!E61*100/'unselbst. Beschäftigte 7_2013'!$L61</f>
        <v>26.908821349147516</v>
      </c>
      <c r="F61" s="35">
        <f>'unselbst. Beschäftigte 7_2013'!F61*100/'unselbst. Beschäftigte 7_2013'!$L61</f>
        <v>23.869532987398074</v>
      </c>
      <c r="G61" s="35">
        <f>'unselbst. Beschäftigte 7_2013'!G61*100/'unselbst. Beschäftigte 7_2013'!$L61</f>
        <v>11.489992587101558</v>
      </c>
      <c r="H61" s="35">
        <f>'unselbst. Beschäftigte 7_2013'!H61*100/'unselbst. Beschäftigte 7_2013'!$L61</f>
        <v>0</v>
      </c>
      <c r="I61" s="35">
        <f>'unselbst. Beschäftigte 7_2013'!I61*100/'unselbst. Beschäftigte 7_2013'!$L61</f>
        <v>0</v>
      </c>
      <c r="J61" s="35">
        <f>'unselbst. Beschäftigte 7_2013'!J61*100/'unselbst. Beschäftigte 7_2013'!$L61</f>
        <v>0</v>
      </c>
      <c r="K61" s="35">
        <f>'unselbst. Beschäftigte 7_2013'!K61*100/'unselbst. Beschäftigte 7_2013'!$L61</f>
        <v>0</v>
      </c>
      <c r="L61" s="36">
        <f>'unselbst. Beschäftigte 7_2013'!L61*100/'unselbst. Beschäftigte 7_2013'!$L61</f>
        <v>100</v>
      </c>
    </row>
    <row r="62" spans="1:12" x14ac:dyDescent="0.2">
      <c r="A62" s="1" t="s">
        <v>50</v>
      </c>
      <c r="B62" s="1" t="s">
        <v>101</v>
      </c>
      <c r="C62" s="35">
        <f>'unselbst. Beschäftigte 7_2013'!C62*100/'unselbst. Beschäftigte 7_2013'!$L62</f>
        <v>6.3350340136054424</v>
      </c>
      <c r="D62" s="35">
        <f>'unselbst. Beschäftigte 7_2013'!D62*100/'unselbst. Beschäftigte 7_2013'!$L62</f>
        <v>5.2933673469387754</v>
      </c>
      <c r="E62" s="35">
        <f>'unselbst. Beschäftigte 7_2013'!E62*100/'unselbst. Beschäftigte 7_2013'!$L62</f>
        <v>8.4821428571428577</v>
      </c>
      <c r="F62" s="35">
        <f>'unselbst. Beschäftigte 7_2013'!F62*100/'unselbst. Beschäftigte 7_2013'!$L62</f>
        <v>10.799319727891156</v>
      </c>
      <c r="G62" s="35">
        <f>'unselbst. Beschäftigte 7_2013'!G62*100/'unselbst. Beschäftigte 7_2013'!$L62</f>
        <v>2.295918367346939</v>
      </c>
      <c r="H62" s="35">
        <f>'unselbst. Beschäftigte 7_2013'!H62*100/'unselbst. Beschäftigte 7_2013'!$L62</f>
        <v>22.045068027210885</v>
      </c>
      <c r="I62" s="35">
        <f>'unselbst. Beschäftigte 7_2013'!I62*100/'unselbst. Beschäftigte 7_2013'!$L62</f>
        <v>32.653061224489797</v>
      </c>
      <c r="J62" s="35">
        <f>'unselbst. Beschäftigte 7_2013'!J62*100/'unselbst. Beschäftigte 7_2013'!$L62</f>
        <v>12.096088435374149</v>
      </c>
      <c r="K62" s="35">
        <f>'unselbst. Beschäftigte 7_2013'!K62*100/'unselbst. Beschäftigte 7_2013'!$L62</f>
        <v>0</v>
      </c>
      <c r="L62" s="36">
        <f>'unselbst. Beschäftigte 7_2013'!L62*100/'unselbst. Beschäftigte 7_2013'!$L62</f>
        <v>100</v>
      </c>
    </row>
    <row r="63" spans="1:12" x14ac:dyDescent="0.2">
      <c r="A63" s="1" t="s">
        <v>51</v>
      </c>
      <c r="B63" s="1" t="s">
        <v>101</v>
      </c>
      <c r="C63" s="35">
        <f>'unselbst. Beschäftigte 7_2013'!C63*100/'unselbst. Beschäftigte 7_2013'!$L63</f>
        <v>17.56440281030445</v>
      </c>
      <c r="D63" s="35">
        <f>'unselbst. Beschäftigte 7_2013'!D63*100/'unselbst. Beschäftigte 7_2013'!$L63</f>
        <v>15.339578454332553</v>
      </c>
      <c r="E63" s="35">
        <f>'unselbst. Beschäftigte 7_2013'!E63*100/'unselbst. Beschäftigte 7_2013'!$L63</f>
        <v>12.763466042154567</v>
      </c>
      <c r="F63" s="35">
        <f>'unselbst. Beschäftigte 7_2013'!F63*100/'unselbst. Beschäftigte 7_2013'!$L63</f>
        <v>18.852459016393443</v>
      </c>
      <c r="G63" s="35">
        <f>'unselbst. Beschäftigte 7_2013'!G63*100/'unselbst. Beschäftigte 7_2013'!$L63</f>
        <v>15.105386416861826</v>
      </c>
      <c r="H63" s="35">
        <f>'unselbst. Beschäftigte 7_2013'!H63*100/'unselbst. Beschäftigte 7_2013'!$L63</f>
        <v>20.374707259953162</v>
      </c>
      <c r="I63" s="35">
        <f>'unselbst. Beschäftigte 7_2013'!I63*100/'unselbst. Beschäftigte 7_2013'!$L63</f>
        <v>0</v>
      </c>
      <c r="J63" s="35">
        <f>'unselbst. Beschäftigte 7_2013'!J63*100/'unselbst. Beschäftigte 7_2013'!$L63</f>
        <v>0</v>
      </c>
      <c r="K63" s="35">
        <f>'unselbst. Beschäftigte 7_2013'!K63*100/'unselbst. Beschäftigte 7_2013'!$L63</f>
        <v>0</v>
      </c>
      <c r="L63" s="36">
        <f>'unselbst. Beschäftigte 7_2013'!L63*100/'unselbst. Beschäftigte 7_2013'!$L63</f>
        <v>100</v>
      </c>
    </row>
    <row r="64" spans="1:12" x14ac:dyDescent="0.2">
      <c r="A64" s="1" t="s">
        <v>52</v>
      </c>
      <c r="B64" s="1" t="s">
        <v>101</v>
      </c>
      <c r="C64" s="35">
        <f>'unselbst. Beschäftigte 7_2013'!C64*100/'unselbst. Beschäftigte 7_2013'!$L64</f>
        <v>45.856353591160222</v>
      </c>
      <c r="D64" s="35">
        <f>'unselbst. Beschäftigte 7_2013'!D64*100/'unselbst. Beschäftigte 7_2013'!$L64</f>
        <v>17.679558011049725</v>
      </c>
      <c r="E64" s="35">
        <f>'unselbst. Beschäftigte 7_2013'!E64*100/'unselbst. Beschäftigte 7_2013'!$L64</f>
        <v>12.707182320441989</v>
      </c>
      <c r="F64" s="35">
        <f>'unselbst. Beschäftigte 7_2013'!F64*100/'unselbst. Beschäftigte 7_2013'!$L64</f>
        <v>23.756906077348066</v>
      </c>
      <c r="G64" s="35">
        <f>'unselbst. Beschäftigte 7_2013'!G64*100/'unselbst. Beschäftigte 7_2013'!$L64</f>
        <v>0</v>
      </c>
      <c r="H64" s="35">
        <f>'unselbst. Beschäftigte 7_2013'!H64*100/'unselbst. Beschäftigte 7_2013'!$L64</f>
        <v>0</v>
      </c>
      <c r="I64" s="35">
        <f>'unselbst. Beschäftigte 7_2013'!I64*100/'unselbst. Beschäftigte 7_2013'!$L64</f>
        <v>0</v>
      </c>
      <c r="J64" s="35">
        <f>'unselbst. Beschäftigte 7_2013'!J64*100/'unselbst. Beschäftigte 7_2013'!$L64</f>
        <v>0</v>
      </c>
      <c r="K64" s="35">
        <f>'unselbst. Beschäftigte 7_2013'!K64*100/'unselbst. Beschäftigte 7_2013'!$L64</f>
        <v>0</v>
      </c>
      <c r="L64" s="36">
        <f>'unselbst. Beschäftigte 7_2013'!L64*100/'unselbst. Beschäftigte 7_2013'!$L64</f>
        <v>100</v>
      </c>
    </row>
    <row r="65" spans="1:12" x14ac:dyDescent="0.2">
      <c r="A65" s="1" t="s">
        <v>53</v>
      </c>
      <c r="B65" s="1" t="s">
        <v>101</v>
      </c>
      <c r="C65" s="35">
        <f>'unselbst. Beschäftigte 7_2013'!C65*100/'unselbst. Beschäftigte 7_2013'!$L65</f>
        <v>17.890772128060263</v>
      </c>
      <c r="D65" s="35">
        <f>'unselbst. Beschäftigte 7_2013'!D65*100/'unselbst. Beschäftigte 7_2013'!$L65</f>
        <v>9.133709981167609</v>
      </c>
      <c r="E65" s="35">
        <f>'unselbst. Beschäftigte 7_2013'!E65*100/'unselbst. Beschäftigte 7_2013'!$L65</f>
        <v>12.335216572504708</v>
      </c>
      <c r="F65" s="35">
        <f>'unselbst. Beschäftigte 7_2013'!F65*100/'unselbst. Beschäftigte 7_2013'!$L65</f>
        <v>30.225988700564972</v>
      </c>
      <c r="G65" s="35">
        <f>'unselbst. Beschäftigte 7_2013'!G65*100/'unselbst. Beschäftigte 7_2013'!$L65</f>
        <v>30.41431261770245</v>
      </c>
      <c r="H65" s="35">
        <f>'unselbst. Beschäftigte 7_2013'!H65*100/'unselbst. Beschäftigte 7_2013'!$L65</f>
        <v>0</v>
      </c>
      <c r="I65" s="35">
        <f>'unselbst. Beschäftigte 7_2013'!I65*100/'unselbst. Beschäftigte 7_2013'!$L65</f>
        <v>0</v>
      </c>
      <c r="J65" s="35">
        <f>'unselbst. Beschäftigte 7_2013'!J65*100/'unselbst. Beschäftigte 7_2013'!$L65</f>
        <v>0</v>
      </c>
      <c r="K65" s="35">
        <f>'unselbst. Beschäftigte 7_2013'!K65*100/'unselbst. Beschäftigte 7_2013'!$L65</f>
        <v>0</v>
      </c>
      <c r="L65" s="36">
        <f>'unselbst. Beschäftigte 7_2013'!L65*100/'unselbst. Beschäftigte 7_2013'!$L65</f>
        <v>100</v>
      </c>
    </row>
    <row r="66" spans="1:12" x14ac:dyDescent="0.2">
      <c r="A66" s="1" t="s">
        <v>54</v>
      </c>
      <c r="B66" s="1" t="s">
        <v>101</v>
      </c>
      <c r="C66" s="35">
        <f>'unselbst. Beschäftigte 7_2013'!C66*100/'unselbst. Beschäftigte 7_2013'!$L66</f>
        <v>12.91579547614522</v>
      </c>
      <c r="D66" s="35">
        <f>'unselbst. Beschäftigte 7_2013'!D66*100/'unselbst. Beschäftigte 7_2013'!$L66</f>
        <v>9.4848888044098079</v>
      </c>
      <c r="E66" s="35">
        <f>'unselbst. Beschäftigte 7_2013'!E66*100/'unselbst. Beschäftigte 7_2013'!$L66</f>
        <v>9.6559589431666986</v>
      </c>
      <c r="F66" s="35">
        <f>'unselbst. Beschäftigte 7_2013'!F66*100/'unselbst. Beschäftigte 7_2013'!$L66</f>
        <v>13.761642273332066</v>
      </c>
      <c r="G66" s="35">
        <f>'unselbst. Beschäftigte 7_2013'!G66*100/'unselbst. Beschäftigte 7_2013'!$L66</f>
        <v>14.807070899068618</v>
      </c>
      <c r="H66" s="35">
        <f>'unselbst. Beschäftigte 7_2013'!H66*100/'unselbst. Beschäftigte 7_2013'!$L66</f>
        <v>19.264398403345371</v>
      </c>
      <c r="I66" s="35">
        <f>'unselbst. Beschäftigte 7_2013'!I66*100/'unselbst. Beschäftigte 7_2013'!$L66</f>
        <v>20.110245200532219</v>
      </c>
      <c r="J66" s="35">
        <f>'unselbst. Beschäftigte 7_2013'!J66*100/'unselbst. Beschäftigte 7_2013'!$L66</f>
        <v>0</v>
      </c>
      <c r="K66" s="35">
        <f>'unselbst. Beschäftigte 7_2013'!K66*100/'unselbst. Beschäftigte 7_2013'!$L66</f>
        <v>0</v>
      </c>
      <c r="L66" s="36">
        <f>'unselbst. Beschäftigte 7_2013'!L66*100/'unselbst. Beschäftigte 7_2013'!$L66</f>
        <v>100</v>
      </c>
    </row>
    <row r="67" spans="1:12" x14ac:dyDescent="0.2">
      <c r="A67" s="1" t="s">
        <v>55</v>
      </c>
      <c r="B67" s="1" t="s">
        <v>101</v>
      </c>
      <c r="C67" s="35">
        <f>'unselbst. Beschäftigte 7_2013'!C67*100/'unselbst. Beschäftigte 7_2013'!$L67</f>
        <v>58.385093167701861</v>
      </c>
      <c r="D67" s="35">
        <f>'unselbst. Beschäftigte 7_2013'!D67*100/'unselbst. Beschäftigte 7_2013'!$L67</f>
        <v>19.875776397515526</v>
      </c>
      <c r="E67" s="35">
        <f>'unselbst. Beschäftigte 7_2013'!E67*100/'unselbst. Beschäftigte 7_2013'!$L67</f>
        <v>21.739130434782609</v>
      </c>
      <c r="F67" s="35">
        <f>'unselbst. Beschäftigte 7_2013'!F67*100/'unselbst. Beschäftigte 7_2013'!$L67</f>
        <v>0</v>
      </c>
      <c r="G67" s="35">
        <f>'unselbst. Beschäftigte 7_2013'!G67*100/'unselbst. Beschäftigte 7_2013'!$L67</f>
        <v>0</v>
      </c>
      <c r="H67" s="35">
        <f>'unselbst. Beschäftigte 7_2013'!H67*100/'unselbst. Beschäftigte 7_2013'!$L67</f>
        <v>0</v>
      </c>
      <c r="I67" s="35">
        <f>'unselbst. Beschäftigte 7_2013'!I67*100/'unselbst. Beschäftigte 7_2013'!$L67</f>
        <v>0</v>
      </c>
      <c r="J67" s="35">
        <f>'unselbst. Beschäftigte 7_2013'!J67*100/'unselbst. Beschäftigte 7_2013'!$L67</f>
        <v>0</v>
      </c>
      <c r="K67" s="35">
        <f>'unselbst. Beschäftigte 7_2013'!K67*100/'unselbst. Beschäftigte 7_2013'!$L67</f>
        <v>0</v>
      </c>
      <c r="L67" s="36">
        <f>'unselbst. Beschäftigte 7_2013'!L67*100/'unselbst. Beschäftigte 7_2013'!$L67</f>
        <v>100</v>
      </c>
    </row>
    <row r="68" spans="1:12" x14ac:dyDescent="0.2">
      <c r="A68" s="1" t="s">
        <v>56</v>
      </c>
      <c r="B68" s="1" t="s">
        <v>101</v>
      </c>
      <c r="C68" s="35">
        <f>'unselbst. Beschäftigte 7_2013'!C68*100/'unselbst. Beschäftigte 7_2013'!$L68</f>
        <v>20.11263073209976</v>
      </c>
      <c r="D68" s="35">
        <f>'unselbst. Beschäftigte 7_2013'!D68*100/'unselbst. Beschäftigte 7_2013'!$L68</f>
        <v>14.722445695897024</v>
      </c>
      <c r="E68" s="35">
        <f>'unselbst. Beschäftigte 7_2013'!E68*100/'unselbst. Beschäftigte 7_2013'!$L68</f>
        <v>15.366049879324216</v>
      </c>
      <c r="F68" s="35">
        <f>'unselbst. Beschäftigte 7_2013'!F68*100/'unselbst. Beschäftigte 7_2013'!$L68</f>
        <v>13.113435237329043</v>
      </c>
      <c r="G68" s="35">
        <f>'unselbst. Beschäftigte 7_2013'!G68*100/'unselbst. Beschäftigte 7_2013'!$L68</f>
        <v>12.469831053901851</v>
      </c>
      <c r="H68" s="35">
        <f>'unselbst. Beschäftigte 7_2013'!H68*100/'unselbst. Beschäftigte 7_2013'!$L68</f>
        <v>24.215607401448111</v>
      </c>
      <c r="I68" s="35">
        <f>'unselbst. Beschäftigte 7_2013'!I68*100/'unselbst. Beschäftigte 7_2013'!$L68</f>
        <v>0</v>
      </c>
      <c r="J68" s="35">
        <f>'unselbst. Beschäftigte 7_2013'!J68*100/'unselbst. Beschäftigte 7_2013'!$L68</f>
        <v>0</v>
      </c>
      <c r="K68" s="35">
        <f>'unselbst. Beschäftigte 7_2013'!K68*100/'unselbst. Beschäftigte 7_2013'!$L68</f>
        <v>0</v>
      </c>
      <c r="L68" s="36">
        <f>'unselbst. Beschäftigte 7_2013'!L68*100/'unselbst. Beschäftigte 7_2013'!$L68</f>
        <v>100</v>
      </c>
    </row>
    <row r="69" spans="1:12" x14ac:dyDescent="0.2">
      <c r="A69" s="1" t="s">
        <v>57</v>
      </c>
      <c r="B69" s="1" t="s">
        <v>101</v>
      </c>
      <c r="C69" s="35">
        <f>'unselbst. Beschäftigte 7_2013'!C69*100/'unselbst. Beschäftigte 7_2013'!$L69</f>
        <v>52.754590984974961</v>
      </c>
      <c r="D69" s="35">
        <f>'unselbst. Beschäftigte 7_2013'!D69*100/'unselbst. Beschäftigte 7_2013'!$L69</f>
        <v>20.951585976627712</v>
      </c>
      <c r="E69" s="35">
        <f>'unselbst. Beschäftigte 7_2013'!E69*100/'unselbst. Beschäftigte 7_2013'!$L69</f>
        <v>12.437395659432386</v>
      </c>
      <c r="F69" s="35">
        <f>'unselbst. Beschäftigte 7_2013'!F69*100/'unselbst. Beschäftigte 7_2013'!$L69</f>
        <v>9.4323873121869788</v>
      </c>
      <c r="G69" s="35">
        <f>'unselbst. Beschäftigte 7_2013'!G69*100/'unselbst. Beschäftigte 7_2013'!$L69</f>
        <v>4.4240400667779634</v>
      </c>
      <c r="H69" s="35">
        <f>'unselbst. Beschäftigte 7_2013'!H69*100/'unselbst. Beschäftigte 7_2013'!$L69</f>
        <v>0</v>
      </c>
      <c r="I69" s="35">
        <f>'unselbst. Beschäftigte 7_2013'!I69*100/'unselbst. Beschäftigte 7_2013'!$L69</f>
        <v>0</v>
      </c>
      <c r="J69" s="35">
        <f>'unselbst. Beschäftigte 7_2013'!J69*100/'unselbst. Beschäftigte 7_2013'!$L69</f>
        <v>0</v>
      </c>
      <c r="K69" s="35">
        <f>'unselbst. Beschäftigte 7_2013'!K69*100/'unselbst. Beschäftigte 7_2013'!$L69</f>
        <v>0</v>
      </c>
      <c r="L69" s="36">
        <f>'unselbst. Beschäftigte 7_2013'!L69*100/'unselbst. Beschäftigte 7_2013'!$L69</f>
        <v>100</v>
      </c>
    </row>
    <row r="70" spans="1:12" x14ac:dyDescent="0.2">
      <c r="A70" s="1" t="s">
        <v>58</v>
      </c>
      <c r="B70" s="1" t="s">
        <v>101</v>
      </c>
      <c r="C70" s="35">
        <f>'unselbst. Beschäftigte 7_2013'!C70*100/'unselbst. Beschäftigte 7_2013'!$L70</f>
        <v>39.92537313432836</v>
      </c>
      <c r="D70" s="35">
        <f>'unselbst. Beschäftigte 7_2013'!D70*100/'unselbst. Beschäftigte 7_2013'!$L70</f>
        <v>25.559701492537314</v>
      </c>
      <c r="E70" s="35">
        <f>'unselbst. Beschäftigte 7_2013'!E70*100/'unselbst. Beschäftigte 7_2013'!$L70</f>
        <v>29.104477611940297</v>
      </c>
      <c r="F70" s="35">
        <f>'unselbst. Beschäftigte 7_2013'!F70*100/'unselbst. Beschäftigte 7_2013'!$L70</f>
        <v>5.41044776119403</v>
      </c>
      <c r="G70" s="35">
        <f>'unselbst. Beschäftigte 7_2013'!G70*100/'unselbst. Beschäftigte 7_2013'!$L70</f>
        <v>0</v>
      </c>
      <c r="H70" s="35">
        <f>'unselbst. Beschäftigte 7_2013'!H70*100/'unselbst. Beschäftigte 7_2013'!$L70</f>
        <v>0</v>
      </c>
      <c r="I70" s="35">
        <f>'unselbst. Beschäftigte 7_2013'!I70*100/'unselbst. Beschäftigte 7_2013'!$L70</f>
        <v>0</v>
      </c>
      <c r="J70" s="35">
        <f>'unselbst. Beschäftigte 7_2013'!J70*100/'unselbst. Beschäftigte 7_2013'!$L70</f>
        <v>0</v>
      </c>
      <c r="K70" s="35">
        <f>'unselbst. Beschäftigte 7_2013'!K70*100/'unselbst. Beschäftigte 7_2013'!$L70</f>
        <v>0</v>
      </c>
      <c r="L70" s="36">
        <f>'unselbst. Beschäftigte 7_2013'!L70*100/'unselbst. Beschäftigte 7_2013'!$L70</f>
        <v>100</v>
      </c>
    </row>
    <row r="71" spans="1:12" x14ac:dyDescent="0.2">
      <c r="A71" s="1" t="s">
        <v>159</v>
      </c>
      <c r="B71" s="1" t="s">
        <v>101</v>
      </c>
      <c r="C71" s="35">
        <f>'unselbst. Beschäftigte 7_2013'!C71*100/'unselbst. Beschäftigte 7_2013'!$L71</f>
        <v>11.044816597735439</v>
      </c>
      <c r="D71" s="35">
        <f>'unselbst. Beschäftigte 7_2013'!D71*100/'unselbst. Beschäftigte 7_2013'!$L71</f>
        <v>10.176961149908468</v>
      </c>
      <c r="E71" s="35">
        <f>'unselbst. Beschäftigte 7_2013'!E71*100/'unselbst. Beschäftigte 7_2013'!$L71</f>
        <v>11.193979252830701</v>
      </c>
      <c r="F71" s="35">
        <f>'unselbst. Beschäftigte 7_2013'!F71*100/'unselbst. Beschäftigte 7_2013'!$L71</f>
        <v>16.299410129500306</v>
      </c>
      <c r="G71" s="35">
        <f>'unselbst. Beschäftigte 7_2013'!G71*100/'unselbst. Beschäftigte 7_2013'!$L71</f>
        <v>12.63814495898027</v>
      </c>
      <c r="H71" s="35">
        <f>'unselbst. Beschäftigte 7_2013'!H71*100/'unselbst. Beschäftigte 7_2013'!$L71</f>
        <v>15.831581802156078</v>
      </c>
      <c r="I71" s="35">
        <f>'unselbst. Beschäftigte 7_2013'!I71*100/'unselbst. Beschäftigte 7_2013'!$L71</f>
        <v>4.9427079802020479</v>
      </c>
      <c r="J71" s="35">
        <f>'unselbst. Beschäftigte 7_2013'!J71*100/'unselbst. Beschäftigte 7_2013'!$L71</f>
        <v>8.5768526679774908</v>
      </c>
      <c r="K71" s="35">
        <f>'unselbst. Beschäftigte 7_2013'!K71*100/'unselbst. Beschäftigte 7_2013'!$L71</f>
        <v>9.2955454607092012</v>
      </c>
      <c r="L71" s="36">
        <f>'unselbst. Beschäftigte 7_2013'!L71*100/'unselbst. Beschäftigte 7_2013'!$L71</f>
        <v>100</v>
      </c>
    </row>
    <row r="72" spans="1:12" x14ac:dyDescent="0.2">
      <c r="A72" s="1" t="s">
        <v>59</v>
      </c>
      <c r="B72" s="1" t="s">
        <v>101</v>
      </c>
      <c r="C72" s="35">
        <f>'unselbst. Beschäftigte 7_2013'!C72*100/'unselbst. Beschäftigte 7_2013'!$L72</f>
        <v>17.609985170538803</v>
      </c>
      <c r="D72" s="35">
        <f>'unselbst. Beschäftigte 7_2013'!D72*100/'unselbst. Beschäftigte 7_2013'!$L72</f>
        <v>17.523479980227386</v>
      </c>
      <c r="E72" s="35">
        <f>'unselbst. Beschäftigte 7_2013'!E72*100/'unselbst. Beschäftigte 7_2013'!$L72</f>
        <v>19.995056846267918</v>
      </c>
      <c r="F72" s="35">
        <f>'unselbst. Beschäftigte 7_2013'!F72*100/'unselbst. Beschäftigte 7_2013'!$L72</f>
        <v>22.281265447355413</v>
      </c>
      <c r="G72" s="35">
        <f>'unselbst. Beschäftigte 7_2013'!G72*100/'unselbst. Beschäftigte 7_2013'!$L72</f>
        <v>8.8976767177459219</v>
      </c>
      <c r="H72" s="35">
        <f>'unselbst. Beschäftigte 7_2013'!H72*100/'unselbst. Beschäftigte 7_2013'!$L72</f>
        <v>6.277805239742956</v>
      </c>
      <c r="I72" s="35">
        <f>'unselbst. Beschäftigte 7_2013'!I72*100/'unselbst. Beschäftigte 7_2013'!$L72</f>
        <v>0</v>
      </c>
      <c r="J72" s="35">
        <f>'unselbst. Beschäftigte 7_2013'!J72*100/'unselbst. Beschäftigte 7_2013'!$L72</f>
        <v>7.4147305981216016</v>
      </c>
      <c r="K72" s="35">
        <f>'unselbst. Beschäftigte 7_2013'!K72*100/'unselbst. Beschäftigte 7_2013'!$L72</f>
        <v>0</v>
      </c>
      <c r="L72" s="36">
        <f>'unselbst. Beschäftigte 7_2013'!L72*100/'unselbst. Beschäftigte 7_2013'!$L72</f>
        <v>100</v>
      </c>
    </row>
    <row r="73" spans="1:12" x14ac:dyDescent="0.2">
      <c r="A73" s="1" t="s">
        <v>60</v>
      </c>
      <c r="B73" s="1" t="s">
        <v>101</v>
      </c>
      <c r="C73" s="35">
        <f>'unselbst. Beschäftigte 7_2013'!C73*100/'unselbst. Beschäftigte 7_2013'!$L73</f>
        <v>11.895665920168621</v>
      </c>
      <c r="D73" s="35">
        <f>'unselbst. Beschäftigte 7_2013'!D73*100/'unselbst. Beschäftigte 7_2013'!$L73</f>
        <v>8.7472006323277558</v>
      </c>
      <c r="E73" s="35">
        <f>'unselbst. Beschäftigte 7_2013'!E73*100/'unselbst. Beschäftigte 7_2013'!$L73</f>
        <v>14.912396258727441</v>
      </c>
      <c r="F73" s="35">
        <f>'unselbst. Beschäftigte 7_2013'!F73*100/'unselbst. Beschäftigte 7_2013'!$L73</f>
        <v>23.501514951916743</v>
      </c>
      <c r="G73" s="35">
        <f>'unselbst. Beschäftigte 7_2013'!G73*100/'unselbst. Beschäftigte 7_2013'!$L73</f>
        <v>7.4166776445791065</v>
      </c>
      <c r="H73" s="35">
        <f>'unselbst. Beschäftigte 7_2013'!H73*100/'unselbst. Beschäftigte 7_2013'!$L73</f>
        <v>14.727967329732579</v>
      </c>
      <c r="I73" s="35">
        <f>'unselbst. Beschäftigte 7_2013'!I73*100/'unselbst. Beschäftigte 7_2013'!$L73</f>
        <v>12.014227374522461</v>
      </c>
      <c r="J73" s="35">
        <f>'unselbst. Beschäftigte 7_2013'!J73*100/'unselbst. Beschäftigte 7_2013'!$L73</f>
        <v>6.784349888025293</v>
      </c>
      <c r="K73" s="35">
        <f>'unselbst. Beschäftigte 7_2013'!K73*100/'unselbst. Beschäftigte 7_2013'!$L73</f>
        <v>0</v>
      </c>
      <c r="L73" s="36">
        <f>'unselbst. Beschäftigte 7_2013'!L73*100/'unselbst. Beschäftigte 7_2013'!$L73</f>
        <v>100</v>
      </c>
    </row>
    <row r="74" spans="1:12" x14ac:dyDescent="0.2">
      <c r="A74" s="1" t="s">
        <v>61</v>
      </c>
      <c r="B74" s="1" t="s">
        <v>101</v>
      </c>
      <c r="C74" s="35">
        <f>'unselbst. Beschäftigte 7_2013'!C74*100/'unselbst. Beschäftigte 7_2013'!$L74</f>
        <v>23.188405797101449</v>
      </c>
      <c r="D74" s="35">
        <f>'unselbst. Beschäftigte 7_2013'!D74*100/'unselbst. Beschäftigte 7_2013'!$L74</f>
        <v>19.927536231884059</v>
      </c>
      <c r="E74" s="35">
        <f>'unselbst. Beschäftigte 7_2013'!E74*100/'unselbst. Beschäftigte 7_2013'!$L74</f>
        <v>20.434782608695652</v>
      </c>
      <c r="F74" s="35">
        <f>'unselbst. Beschäftigte 7_2013'!F74*100/'unselbst. Beschäftigte 7_2013'!$L74</f>
        <v>19.710144927536231</v>
      </c>
      <c r="G74" s="35">
        <f>'unselbst. Beschäftigte 7_2013'!G74*100/'unselbst. Beschäftigte 7_2013'!$L74</f>
        <v>8.3333333333333339</v>
      </c>
      <c r="H74" s="35">
        <f>'unselbst. Beschäftigte 7_2013'!H74*100/'unselbst. Beschäftigte 7_2013'!$L74</f>
        <v>8.4057971014492754</v>
      </c>
      <c r="I74" s="35">
        <f>'unselbst. Beschäftigte 7_2013'!I74*100/'unselbst. Beschäftigte 7_2013'!$L74</f>
        <v>0</v>
      </c>
      <c r="J74" s="35">
        <f>'unselbst. Beschäftigte 7_2013'!J74*100/'unselbst. Beschäftigte 7_2013'!$L74</f>
        <v>0</v>
      </c>
      <c r="K74" s="35">
        <f>'unselbst. Beschäftigte 7_2013'!K74*100/'unselbst. Beschäftigte 7_2013'!$L74</f>
        <v>0</v>
      </c>
      <c r="L74" s="36">
        <f>'unselbst. Beschäftigte 7_2013'!L74*100/'unselbst. Beschäftigte 7_2013'!$L74</f>
        <v>100</v>
      </c>
    </row>
    <row r="75" spans="1:12" x14ac:dyDescent="0.2">
      <c r="A75" s="1" t="s">
        <v>62</v>
      </c>
      <c r="B75" s="1" t="s">
        <v>101</v>
      </c>
      <c r="C75" s="35">
        <f>'unselbst. Beschäftigte 7_2013'!C75*100/'unselbst. Beschäftigte 7_2013'!$L75</f>
        <v>9.9646226415094343</v>
      </c>
      <c r="D75" s="35">
        <f>'unselbst. Beschäftigte 7_2013'!D75*100/'unselbst. Beschäftigte 7_2013'!$L75</f>
        <v>7.841981132075472</v>
      </c>
      <c r="E75" s="35">
        <f>'unselbst. Beschäftigte 7_2013'!E75*100/'unselbst. Beschäftigte 7_2013'!$L75</f>
        <v>9.4929245283018862</v>
      </c>
      <c r="F75" s="35">
        <f>'unselbst. Beschäftigte 7_2013'!F75*100/'unselbst. Beschäftigte 7_2013'!$L75</f>
        <v>8.0286949685534594</v>
      </c>
      <c r="G75" s="35">
        <f>'unselbst. Beschäftigte 7_2013'!G75*100/'unselbst. Beschäftigte 7_2013'!$L75</f>
        <v>10.436320754716981</v>
      </c>
      <c r="H75" s="35">
        <f>'unselbst. Beschäftigte 7_2013'!H75*100/'unselbst. Beschäftigte 7_2013'!$L75</f>
        <v>4.5400943396226419</v>
      </c>
      <c r="I75" s="35">
        <f>'unselbst. Beschäftigte 7_2013'!I75*100/'unselbst. Beschäftigte 7_2013'!$L75</f>
        <v>12.932389937106919</v>
      </c>
      <c r="J75" s="35">
        <f>'unselbst. Beschäftigte 7_2013'!J75*100/'unselbst. Beschäftigte 7_2013'!$L75</f>
        <v>6.3089622641509431</v>
      </c>
      <c r="K75" s="35">
        <f>'unselbst. Beschäftigte 7_2013'!K75*100/'unselbst. Beschäftigte 7_2013'!$L75</f>
        <v>30.454009433962263</v>
      </c>
      <c r="L75" s="36">
        <f>'unselbst. Beschäftigte 7_2013'!L75*100/'unselbst. Beschäftigte 7_2013'!$L75</f>
        <v>100</v>
      </c>
    </row>
    <row r="76" spans="1:12" x14ac:dyDescent="0.2">
      <c r="A76" s="1" t="s">
        <v>63</v>
      </c>
      <c r="B76" s="1" t="s">
        <v>101</v>
      </c>
      <c r="C76" s="35">
        <f>'unselbst. Beschäftigte 7_2013'!C76*100/'unselbst. Beschäftigte 7_2013'!$L76</f>
        <v>24.360322467577987</v>
      </c>
      <c r="D76" s="35">
        <f>'unselbst. Beschäftigte 7_2013'!D76*100/'unselbst. Beschäftigte 7_2013'!$L76</f>
        <v>16.508937960042061</v>
      </c>
      <c r="E76" s="35">
        <f>'unselbst. Beschäftigte 7_2013'!E76*100/'unselbst. Beschäftigte 7_2013'!$L76</f>
        <v>15.948124780932352</v>
      </c>
      <c r="F76" s="35">
        <f>'unselbst. Beschäftigte 7_2013'!F76*100/'unselbst. Beschäftigte 7_2013'!$L76</f>
        <v>19.768664563617246</v>
      </c>
      <c r="G76" s="35">
        <f>'unselbst. Beschäftigte 7_2013'!G76*100/'unselbst. Beschäftigte 7_2013'!$L76</f>
        <v>5.2926743778478791</v>
      </c>
      <c r="H76" s="35">
        <f>'unselbst. Beschäftigte 7_2013'!H76*100/'unselbst. Beschäftigte 7_2013'!$L76</f>
        <v>18.121275849982474</v>
      </c>
      <c r="I76" s="35">
        <f>'unselbst. Beschäftigte 7_2013'!I76*100/'unselbst. Beschäftigte 7_2013'!$L76</f>
        <v>0</v>
      </c>
      <c r="J76" s="35">
        <f>'unselbst. Beschäftigte 7_2013'!J76*100/'unselbst. Beschäftigte 7_2013'!$L76</f>
        <v>0</v>
      </c>
      <c r="K76" s="35">
        <f>'unselbst. Beschäftigte 7_2013'!K76*100/'unselbst. Beschäftigte 7_2013'!$L76</f>
        <v>0</v>
      </c>
      <c r="L76" s="36">
        <f>'unselbst. Beschäftigte 7_2013'!L76*100/'unselbst. Beschäftigte 7_2013'!$L76</f>
        <v>100</v>
      </c>
    </row>
    <row r="77" spans="1:12" x14ac:dyDescent="0.2">
      <c r="A77" s="1" t="s">
        <v>64</v>
      </c>
      <c r="B77" s="1" t="s">
        <v>101</v>
      </c>
      <c r="C77" s="35">
        <f>'unselbst. Beschäftigte 7_2013'!C77*100/'unselbst. Beschäftigte 7_2013'!$L77</f>
        <v>15.630252100840336</v>
      </c>
      <c r="D77" s="35">
        <f>'unselbst. Beschäftigte 7_2013'!D77*100/'unselbst. Beschäftigte 7_2013'!$L77</f>
        <v>12.77310924369748</v>
      </c>
      <c r="E77" s="35">
        <f>'unselbst. Beschäftigte 7_2013'!E77*100/'unselbst. Beschäftigte 7_2013'!$L77</f>
        <v>16.638655462184875</v>
      </c>
      <c r="F77" s="35">
        <f>'unselbst. Beschäftigte 7_2013'!F77*100/'unselbst. Beschäftigte 7_2013'!$L77</f>
        <v>24.201680672268907</v>
      </c>
      <c r="G77" s="35">
        <f>'unselbst. Beschäftigte 7_2013'!G77*100/'unselbst. Beschäftigte 7_2013'!$L77</f>
        <v>10.588235294117647</v>
      </c>
      <c r="H77" s="35">
        <f>'unselbst. Beschäftigte 7_2013'!H77*100/'unselbst. Beschäftigte 7_2013'!$L77</f>
        <v>20.168067226890756</v>
      </c>
      <c r="I77" s="35">
        <f>'unselbst. Beschäftigte 7_2013'!I77*100/'unselbst. Beschäftigte 7_2013'!$L77</f>
        <v>0</v>
      </c>
      <c r="J77" s="35">
        <f>'unselbst. Beschäftigte 7_2013'!J77*100/'unselbst. Beschäftigte 7_2013'!$L77</f>
        <v>0</v>
      </c>
      <c r="K77" s="35">
        <f>'unselbst. Beschäftigte 7_2013'!K77*100/'unselbst. Beschäftigte 7_2013'!$L77</f>
        <v>0</v>
      </c>
      <c r="L77" s="36">
        <f>'unselbst. Beschäftigte 7_2013'!L77*100/'unselbst. Beschäftigte 7_2013'!$L77</f>
        <v>100</v>
      </c>
    </row>
    <row r="78" spans="1:12" x14ac:dyDescent="0.2">
      <c r="A78" s="1" t="s">
        <v>65</v>
      </c>
      <c r="B78" s="1" t="s">
        <v>101</v>
      </c>
      <c r="C78" s="35">
        <f>'unselbst. Beschäftigte 7_2013'!C78*100/'unselbst. Beschäftigte 7_2013'!$L78</f>
        <v>72.881355932203391</v>
      </c>
      <c r="D78" s="35">
        <f>'unselbst. Beschäftigte 7_2013'!D78*100/'unselbst. Beschäftigte 7_2013'!$L78</f>
        <v>18.401937046004843</v>
      </c>
      <c r="E78" s="35">
        <f>'unselbst. Beschäftigte 7_2013'!E78*100/'unselbst. Beschäftigte 7_2013'!$L78</f>
        <v>3.6319612590799033</v>
      </c>
      <c r="F78" s="35">
        <f>'unselbst. Beschäftigte 7_2013'!F78*100/'unselbst. Beschäftigte 7_2013'!$L78</f>
        <v>5.0847457627118642</v>
      </c>
      <c r="G78" s="35">
        <f>'unselbst. Beschäftigte 7_2013'!G78*100/'unselbst. Beschäftigte 7_2013'!$L78</f>
        <v>0</v>
      </c>
      <c r="H78" s="35">
        <f>'unselbst. Beschäftigte 7_2013'!H78*100/'unselbst. Beschäftigte 7_2013'!$L78</f>
        <v>0</v>
      </c>
      <c r="I78" s="35">
        <f>'unselbst. Beschäftigte 7_2013'!I78*100/'unselbst. Beschäftigte 7_2013'!$L78</f>
        <v>0</v>
      </c>
      <c r="J78" s="35">
        <f>'unselbst. Beschäftigte 7_2013'!J78*100/'unselbst. Beschäftigte 7_2013'!$L78</f>
        <v>0</v>
      </c>
      <c r="K78" s="35">
        <f>'unselbst. Beschäftigte 7_2013'!K78*100/'unselbst. Beschäftigte 7_2013'!$L78</f>
        <v>0</v>
      </c>
      <c r="L78" s="36">
        <f>'unselbst. Beschäftigte 7_2013'!L78*100/'unselbst. Beschäftigte 7_2013'!$L78</f>
        <v>100</v>
      </c>
    </row>
    <row r="79" spans="1:12" x14ac:dyDescent="0.2">
      <c r="A79" s="1"/>
      <c r="B79" s="1"/>
      <c r="C79" s="35"/>
      <c r="D79" s="35"/>
      <c r="E79" s="35"/>
      <c r="F79" s="35"/>
      <c r="G79" s="35"/>
      <c r="H79" s="35"/>
      <c r="I79" s="35"/>
      <c r="J79" s="35"/>
      <c r="K79" s="35"/>
      <c r="L79" s="36"/>
    </row>
    <row r="80" spans="1:12" x14ac:dyDescent="0.2">
      <c r="A80" s="1"/>
      <c r="B80" s="1"/>
      <c r="C80" s="36">
        <f>'unselbst. Beschäftigte 7_2013'!C80*100/'unselbst. Beschäftigte 7_2013'!$L80</f>
        <v>12.178203312002346</v>
      </c>
      <c r="D80" s="36">
        <f>'unselbst. Beschäftigte 7_2013'!D80*100/'unselbst. Beschäftigte 7_2013'!$L80</f>
        <v>9.2462507938058724</v>
      </c>
      <c r="E80" s="36">
        <f>'unselbst. Beschäftigte 7_2013'!E80*100/'unselbst. Beschäftigte 7_2013'!$L80</f>
        <v>10.892482047774902</v>
      </c>
      <c r="F80" s="36">
        <f>'unselbst. Beschäftigte 7_2013'!F80*100/'unselbst. Beschäftigte 7_2013'!$L80</f>
        <v>13.173757999120708</v>
      </c>
      <c r="G80" s="36">
        <f>'unselbst. Beschäftigte 7_2013'!G80*100/'unselbst. Beschäftigte 7_2013'!$L80</f>
        <v>8.3034536661618876</v>
      </c>
      <c r="H80" s="36">
        <f>'unselbst. Beschäftigte 7_2013'!H80*100/'unselbst. Beschäftigte 7_2013'!$L80</f>
        <v>12.343314933320308</v>
      </c>
      <c r="I80" s="36">
        <f>'unselbst. Beschäftigte 7_2013'!I80*100/'unselbst. Beschäftigte 7_2013'!$L80</f>
        <v>6.8985393971960338</v>
      </c>
      <c r="J80" s="36">
        <f>'unselbst. Beschäftigte 7_2013'!J80*100/'unselbst. Beschäftigte 7_2013'!$L80</f>
        <v>8.6649406477455919</v>
      </c>
      <c r="K80" s="36">
        <f>'unselbst. Beschäftigte 7_2013'!K80*100/'unselbst. Beschäftigte 7_2013'!$L80</f>
        <v>18.299057202872355</v>
      </c>
      <c r="L80" s="36">
        <f>'unselbst. Beschäftigte 7_2013'!L80*100/'unselbst. Beschäftigte 7_2013'!$L80</f>
        <v>100</v>
      </c>
    </row>
    <row r="81" spans="1:12" x14ac:dyDescent="0.2">
      <c r="A81" s="1"/>
      <c r="B81" s="1"/>
      <c r="C81" s="35"/>
      <c r="D81" s="35"/>
      <c r="E81" s="35"/>
      <c r="F81" s="35"/>
      <c r="G81" s="35"/>
      <c r="H81" s="35"/>
      <c r="I81" s="35"/>
      <c r="J81" s="35"/>
      <c r="K81" s="35"/>
      <c r="L81" s="36"/>
    </row>
    <row r="82" spans="1:12" x14ac:dyDescent="0.2">
      <c r="A82" s="1" t="s">
        <v>66</v>
      </c>
      <c r="B82" s="1" t="s">
        <v>101</v>
      </c>
      <c r="C82" s="35">
        <f>'unselbst. Beschäftigte 7_2013'!C82*100/'unselbst. Beschäftigte 7_2013'!$L82</f>
        <v>2.3364485981308412</v>
      </c>
      <c r="D82" s="35">
        <f>'unselbst. Beschäftigte 7_2013'!D82*100/'unselbst. Beschäftigte 7_2013'!$L82</f>
        <v>4.5171339563862931</v>
      </c>
      <c r="E82" s="35">
        <f>'unselbst. Beschäftigte 7_2013'!E82*100/'unselbst. Beschäftigte 7_2013'!$L82</f>
        <v>1.7133956386292835</v>
      </c>
      <c r="F82" s="35">
        <f>'unselbst. Beschäftigte 7_2013'!F82*100/'unselbst. Beschäftigte 7_2013'!$L82</f>
        <v>4.0498442367601246</v>
      </c>
      <c r="G82" s="35">
        <f>'unselbst. Beschäftigte 7_2013'!G82*100/'unselbst. Beschäftigte 7_2013'!$L82</f>
        <v>12.461059190031152</v>
      </c>
      <c r="H82" s="35">
        <f>'unselbst. Beschäftigte 7_2013'!H82*100/'unselbst. Beschäftigte 7_2013'!$L82</f>
        <v>74.922118380062301</v>
      </c>
      <c r="I82" s="35">
        <f>'unselbst. Beschäftigte 7_2013'!I82*100/'unselbst. Beschäftigte 7_2013'!$L82</f>
        <v>0</v>
      </c>
      <c r="J82" s="35">
        <f>'unselbst. Beschäftigte 7_2013'!J82*100/'unselbst. Beschäftigte 7_2013'!$L82</f>
        <v>0</v>
      </c>
      <c r="K82" s="35">
        <f>'unselbst. Beschäftigte 7_2013'!K82*100/'unselbst. Beschäftigte 7_2013'!$L82</f>
        <v>0</v>
      </c>
      <c r="L82" s="36">
        <f>'unselbst. Beschäftigte 7_2013'!L82*100/'unselbst. Beschäftigte 7_2013'!$L82</f>
        <v>100</v>
      </c>
    </row>
    <row r="83" spans="1:12" x14ac:dyDescent="0.2">
      <c r="A83" s="1" t="s">
        <v>67</v>
      </c>
      <c r="B83" s="1" t="s">
        <v>101</v>
      </c>
      <c r="C83" s="35">
        <f>'unselbst. Beschäftigte 7_2013'!C83*100/'unselbst. Beschäftigte 7_2013'!$L83</f>
        <v>0</v>
      </c>
      <c r="D83" s="35">
        <f>'unselbst. Beschäftigte 7_2013'!D83*100/'unselbst. Beschäftigte 7_2013'!$L83</f>
        <v>0</v>
      </c>
      <c r="E83" s="35">
        <f>'unselbst. Beschäftigte 7_2013'!E83*100/'unselbst. Beschäftigte 7_2013'!$L83</f>
        <v>1.1131725417439704</v>
      </c>
      <c r="F83" s="35">
        <f>'unselbst. Beschäftigte 7_2013'!F83*100/'unselbst. Beschäftigte 7_2013'!$L83</f>
        <v>4.6691403834260976</v>
      </c>
      <c r="G83" s="35">
        <f>'unselbst. Beschäftigte 7_2013'!G83*100/'unselbst. Beschäftigte 7_2013'!$L83</f>
        <v>8.2251082251082259</v>
      </c>
      <c r="H83" s="35">
        <f>'unselbst. Beschäftigte 7_2013'!H83*100/'unselbst. Beschäftigte 7_2013'!$L83</f>
        <v>28.911564625850339</v>
      </c>
      <c r="I83" s="35">
        <f>'unselbst. Beschäftigte 7_2013'!I83*100/'unselbst. Beschäftigte 7_2013'!$L83</f>
        <v>20.779220779220779</v>
      </c>
      <c r="J83" s="35">
        <f>'unselbst. Beschäftigte 7_2013'!J83*100/'unselbst. Beschäftigte 7_2013'!$L83</f>
        <v>36.301793444650585</v>
      </c>
      <c r="K83" s="35">
        <f>'unselbst. Beschäftigte 7_2013'!K83*100/'unselbst. Beschäftigte 7_2013'!$L83</f>
        <v>0</v>
      </c>
      <c r="L83" s="36">
        <f>'unselbst. Beschäftigte 7_2013'!L83*100/'unselbst. Beschäftigte 7_2013'!$L83</f>
        <v>100</v>
      </c>
    </row>
    <row r="84" spans="1:12" x14ac:dyDescent="0.2">
      <c r="A84" s="1" t="s">
        <v>68</v>
      </c>
      <c r="B84" s="1" t="s">
        <v>101</v>
      </c>
      <c r="C84" s="35">
        <f>'unselbst. Beschäftigte 7_2013'!C84*100/'unselbst. Beschäftigte 7_2013'!$L84</f>
        <v>0</v>
      </c>
      <c r="D84" s="35">
        <f>'unselbst. Beschäftigte 7_2013'!D84*100/'unselbst. Beschäftigte 7_2013'!$L84</f>
        <v>0.4098360655737705</v>
      </c>
      <c r="E84" s="35">
        <f>'unselbst. Beschäftigte 7_2013'!E84*100/'unselbst. Beschäftigte 7_2013'!$L84</f>
        <v>0.88797814207650272</v>
      </c>
      <c r="F84" s="35">
        <f>'unselbst. Beschäftigte 7_2013'!F84*100/'unselbst. Beschäftigte 7_2013'!$L84</f>
        <v>9.9043715846994527</v>
      </c>
      <c r="G84" s="35">
        <f>'unselbst. Beschäftigte 7_2013'!G84*100/'unselbst. Beschäftigte 7_2013'!$L84</f>
        <v>35.655737704918032</v>
      </c>
      <c r="H84" s="35">
        <f>'unselbst. Beschäftigte 7_2013'!H84*100/'unselbst. Beschäftigte 7_2013'!$L84</f>
        <v>53.142076502732237</v>
      </c>
      <c r="I84" s="35">
        <f>'unselbst. Beschäftigte 7_2013'!I84*100/'unselbst. Beschäftigte 7_2013'!$L84</f>
        <v>0</v>
      </c>
      <c r="J84" s="35">
        <f>'unselbst. Beschäftigte 7_2013'!J84*100/'unselbst. Beschäftigte 7_2013'!$L84</f>
        <v>0</v>
      </c>
      <c r="K84" s="35">
        <f>'unselbst. Beschäftigte 7_2013'!K84*100/'unselbst. Beschäftigte 7_2013'!$L84</f>
        <v>0</v>
      </c>
      <c r="L84" s="36">
        <f>'unselbst. Beschäftigte 7_2013'!L84*100/'unselbst. Beschäftigte 7_2013'!$L84</f>
        <v>100</v>
      </c>
    </row>
    <row r="85" spans="1:12" x14ac:dyDescent="0.2">
      <c r="A85" s="1" t="s">
        <v>69</v>
      </c>
      <c r="B85" s="1" t="s">
        <v>101</v>
      </c>
      <c r="C85" s="35">
        <f>'unselbst. Beschäftigte 7_2013'!C85*100/'unselbst. Beschäftigte 7_2013'!$L85</f>
        <v>0</v>
      </c>
      <c r="D85" s="35">
        <f>'unselbst. Beschäftigte 7_2013'!D85*100/'unselbst. Beschäftigte 7_2013'!$L85</f>
        <v>1.8936635105608157</v>
      </c>
      <c r="E85" s="35">
        <f>'unselbst. Beschäftigte 7_2013'!E85*100/'unselbst. Beschäftigte 7_2013'!$L85</f>
        <v>3.7873270211216314</v>
      </c>
      <c r="F85" s="35">
        <f>'unselbst. Beschäftigte 7_2013'!F85*100/'unselbst. Beschäftigte 7_2013'!$L85</f>
        <v>13.085700412721534</v>
      </c>
      <c r="G85" s="35">
        <f>'unselbst. Beschäftigte 7_2013'!G85*100/'unselbst. Beschäftigte 7_2013'!$L85</f>
        <v>28.13789754794853</v>
      </c>
      <c r="H85" s="35">
        <f>'unselbst. Beschäftigte 7_2013'!H85*100/'unselbst. Beschäftigte 7_2013'!$L85</f>
        <v>53.095411507647491</v>
      </c>
      <c r="I85" s="35">
        <f>'unselbst. Beschäftigte 7_2013'!I85*100/'unselbst. Beschäftigte 7_2013'!$L85</f>
        <v>0</v>
      </c>
      <c r="J85" s="35">
        <f>'unselbst. Beschäftigte 7_2013'!J85*100/'unselbst. Beschäftigte 7_2013'!$L85</f>
        <v>0</v>
      </c>
      <c r="K85" s="35">
        <f>'unselbst. Beschäftigte 7_2013'!K85*100/'unselbst. Beschäftigte 7_2013'!$L85</f>
        <v>0</v>
      </c>
      <c r="L85" s="36">
        <f>'unselbst. Beschäftigte 7_2013'!L85*100/'unselbst. Beschäftigte 7_2013'!$L85</f>
        <v>100</v>
      </c>
    </row>
    <row r="86" spans="1:12" x14ac:dyDescent="0.2">
      <c r="A86" s="1" t="s">
        <v>70</v>
      </c>
      <c r="B86" s="1" t="s">
        <v>101</v>
      </c>
      <c r="C86" s="35">
        <f>'unselbst. Beschäftigte 7_2013'!C86*100/'unselbst. Beschäftigte 7_2013'!$L86</f>
        <v>0</v>
      </c>
      <c r="D86" s="35">
        <f>'unselbst. Beschäftigte 7_2013'!D86*100/'unselbst. Beschäftigte 7_2013'!$L86</f>
        <v>0</v>
      </c>
      <c r="E86" s="35">
        <f>'unselbst. Beschäftigte 7_2013'!E86*100/'unselbst. Beschäftigte 7_2013'!$L86</f>
        <v>0</v>
      </c>
      <c r="F86" s="35">
        <f>'unselbst. Beschäftigte 7_2013'!F86*100/'unselbst. Beschäftigte 7_2013'!$L86</f>
        <v>0</v>
      </c>
      <c r="G86" s="35">
        <f>'unselbst. Beschäftigte 7_2013'!G86*100/'unselbst. Beschäftigte 7_2013'!$L86</f>
        <v>0</v>
      </c>
      <c r="H86" s="35">
        <f>'unselbst. Beschäftigte 7_2013'!H86*100/'unselbst. Beschäftigte 7_2013'!$L86</f>
        <v>33.417721518987342</v>
      </c>
      <c r="I86" s="35">
        <f>'unselbst. Beschäftigte 7_2013'!I86*100/'unselbst. Beschäftigte 7_2013'!$L86</f>
        <v>66.582278481012665</v>
      </c>
      <c r="J86" s="35">
        <f>'unselbst. Beschäftigte 7_2013'!J86*100/'unselbst. Beschäftigte 7_2013'!$L86</f>
        <v>0</v>
      </c>
      <c r="K86" s="35">
        <f>'unselbst. Beschäftigte 7_2013'!K86*100/'unselbst. Beschäftigte 7_2013'!$L86</f>
        <v>0</v>
      </c>
      <c r="L86" s="36">
        <f>'unselbst. Beschäftigte 7_2013'!L86*100/'unselbst. Beschäftigte 7_2013'!$L86</f>
        <v>100</v>
      </c>
    </row>
    <row r="87" spans="1:12" x14ac:dyDescent="0.2">
      <c r="A87" s="1" t="s">
        <v>71</v>
      </c>
      <c r="B87" s="1" t="s">
        <v>101</v>
      </c>
      <c r="C87" s="35">
        <f>'unselbst. Beschäftigte 7_2013'!C87*100/'unselbst. Beschäftigte 7_2013'!$L87</f>
        <v>0.15483870967741936</v>
      </c>
      <c r="D87" s="35">
        <f>'unselbst. Beschäftigte 7_2013'!D87*100/'unselbst. Beschäftigte 7_2013'!$L87</f>
        <v>0</v>
      </c>
      <c r="E87" s="35">
        <f>'unselbst. Beschäftigte 7_2013'!E87*100/'unselbst. Beschäftigte 7_2013'!$L87</f>
        <v>0</v>
      </c>
      <c r="F87" s="35">
        <f>'unselbst. Beschäftigte 7_2013'!F87*100/'unselbst. Beschäftigte 7_2013'!$L87</f>
        <v>4.0258064516129028</v>
      </c>
      <c r="G87" s="35">
        <f>'unselbst. Beschäftigte 7_2013'!G87*100/'unselbst. Beschäftigte 7_2013'!$L87</f>
        <v>6.4774193548387098</v>
      </c>
      <c r="H87" s="35">
        <f>'unselbst. Beschäftigte 7_2013'!H87*100/'unselbst. Beschäftigte 7_2013'!$L87</f>
        <v>15.458064516129033</v>
      </c>
      <c r="I87" s="35">
        <f>'unselbst. Beschäftigte 7_2013'!I87*100/'unselbst. Beschäftigte 7_2013'!$L87</f>
        <v>19.819354838709678</v>
      </c>
      <c r="J87" s="35">
        <f>'unselbst. Beschäftigte 7_2013'!J87*100/'unselbst. Beschäftigte 7_2013'!$L87</f>
        <v>54.064516129032256</v>
      </c>
      <c r="K87" s="35">
        <f>'unselbst. Beschäftigte 7_2013'!K87*100/'unselbst. Beschäftigte 7_2013'!$L87</f>
        <v>0</v>
      </c>
      <c r="L87" s="36">
        <f>'unselbst. Beschäftigte 7_2013'!L87*100/'unselbst. Beschäftigte 7_2013'!$L87</f>
        <v>100</v>
      </c>
    </row>
    <row r="88" spans="1:12" x14ac:dyDescent="0.2">
      <c r="A88" s="1"/>
      <c r="B88" s="1"/>
      <c r="C88" s="35"/>
      <c r="D88" s="35"/>
      <c r="E88" s="35"/>
      <c r="F88" s="35"/>
      <c r="G88" s="35"/>
      <c r="H88" s="35"/>
      <c r="I88" s="35"/>
      <c r="J88" s="35"/>
      <c r="K88" s="35"/>
      <c r="L88" s="36"/>
    </row>
    <row r="89" spans="1:12" x14ac:dyDescent="0.2">
      <c r="A89" s="1"/>
      <c r="B89" s="1"/>
      <c r="C89" s="36">
        <f>'unselbst. Beschäftigte 7_2013'!C89*100/'unselbst. Beschäftigte 7_2013'!$L89</f>
        <v>0.15296088571636682</v>
      </c>
      <c r="D89" s="36">
        <f>'unselbst. Beschäftigte 7_2013'!D89*100/'unselbst. Beschäftigte 7_2013'!$L89</f>
        <v>0.82307524218806905</v>
      </c>
      <c r="E89" s="36">
        <f>'unselbst. Beschäftigte 7_2013'!E89*100/'unselbst. Beschäftigte 7_2013'!$L89</f>
        <v>1.5733119673683444</v>
      </c>
      <c r="F89" s="36">
        <f>'unselbst. Beschäftigte 7_2013'!F89*100/'unselbst. Beschäftigte 7_2013'!$L89</f>
        <v>7.4076771796926213</v>
      </c>
      <c r="G89" s="36">
        <f>'unselbst. Beschäftigte 7_2013'!G89*100/'unselbst. Beschäftigte 7_2013'!$L89</f>
        <v>16.592614174375409</v>
      </c>
      <c r="H89" s="36">
        <f>'unselbst. Beschäftigte 7_2013'!H89*100/'unselbst. Beschäftigte 7_2013'!$L89</f>
        <v>37.235049894384147</v>
      </c>
      <c r="I89" s="36">
        <f>'unselbst. Beschäftigte 7_2013'!I89*100/'unselbst. Beschäftigte 7_2013'!$L89</f>
        <v>12.40439944642727</v>
      </c>
      <c r="J89" s="36">
        <f>'unselbst. Beschäftigte 7_2013'!J89*100/'unselbst. Beschäftigte 7_2013'!$L89</f>
        <v>23.810911209847767</v>
      </c>
      <c r="K89" s="36">
        <f>'unselbst. Beschäftigte 7_2013'!K89*100/'unselbst. Beschäftigte 7_2013'!$L89</f>
        <v>0</v>
      </c>
      <c r="L89" s="36">
        <f>'unselbst. Beschäftigte 7_2013'!L89*100/'unselbst. Beschäftigte 7_2013'!$L89</f>
        <v>100</v>
      </c>
    </row>
    <row r="90" spans="1:12" x14ac:dyDescent="0.2">
      <c r="A90" s="1"/>
      <c r="B90" s="1"/>
      <c r="C90" s="35"/>
      <c r="D90" s="35"/>
      <c r="E90" s="35"/>
      <c r="F90" s="35"/>
      <c r="G90" s="35"/>
      <c r="H90" s="35"/>
      <c r="I90" s="35"/>
      <c r="J90" s="35"/>
      <c r="K90" s="35"/>
      <c r="L90" s="36"/>
    </row>
    <row r="91" spans="1:12" x14ac:dyDescent="0.2">
      <c r="A91" s="1" t="s">
        <v>72</v>
      </c>
      <c r="B91" s="1" t="s">
        <v>101</v>
      </c>
      <c r="C91" s="35">
        <f>'unselbst. Beschäftigte 7_2013'!C91*100/'unselbst. Beschäftigte 7_2013'!$L91</f>
        <v>5.9725263786581724E-2</v>
      </c>
      <c r="D91" s="35">
        <f>'unselbst. Beschäftigte 7_2013'!D91*100/'unselbst. Beschäftigte 7_2013'!$L91</f>
        <v>0</v>
      </c>
      <c r="E91" s="35">
        <f>'unselbst. Beschäftigte 7_2013'!E91*100/'unselbst. Beschäftigte 7_2013'!$L91</f>
        <v>0.31853474019510253</v>
      </c>
      <c r="F91" s="35">
        <f>'unselbst. Beschäftigte 7_2013'!F91*100/'unselbst. Beschäftigte 7_2013'!$L91</f>
        <v>0</v>
      </c>
      <c r="G91" s="35">
        <f>'unselbst. Beschäftigte 7_2013'!G91*100/'unselbst. Beschäftigte 7_2013'!$L91</f>
        <v>0</v>
      </c>
      <c r="H91" s="35">
        <f>'unselbst. Beschäftigte 7_2013'!H91*100/'unselbst. Beschäftigte 7_2013'!$L91</f>
        <v>0</v>
      </c>
      <c r="I91" s="35">
        <f>'unselbst. Beschäftigte 7_2013'!I91*100/'unselbst. Beschäftigte 7_2013'!$L91</f>
        <v>0</v>
      </c>
      <c r="J91" s="35">
        <f>'unselbst. Beschäftigte 7_2013'!J91*100/'unselbst. Beschäftigte 7_2013'!$L91</f>
        <v>0</v>
      </c>
      <c r="K91" s="35">
        <f>'unselbst. Beschäftigte 7_2013'!K91*100/'unselbst. Beschäftigte 7_2013'!$L91</f>
        <v>99.62173999601832</v>
      </c>
      <c r="L91" s="36">
        <f>'unselbst. Beschäftigte 7_2013'!L91*100/'unselbst. Beschäftigte 7_2013'!$L91</f>
        <v>100</v>
      </c>
    </row>
    <row r="92" spans="1:12" x14ac:dyDescent="0.2">
      <c r="A92" s="1" t="s">
        <v>73</v>
      </c>
      <c r="B92" s="1" t="s">
        <v>101</v>
      </c>
      <c r="C92" s="35">
        <f>'unselbst. Beschäftigte 7_2013'!C92*100/'unselbst. Beschäftigte 7_2013'!$L92</f>
        <v>1.7017629774730656</v>
      </c>
      <c r="D92" s="35">
        <f>'unselbst. Beschäftigte 7_2013'!D92*100/'unselbst. Beschäftigte 7_2013'!$L92</f>
        <v>2.4853085210577865</v>
      </c>
      <c r="E92" s="35">
        <f>'unselbst. Beschäftigte 7_2013'!E92*100/'unselbst. Beschäftigte 7_2013'!$L92</f>
        <v>3.7463271302644467</v>
      </c>
      <c r="F92" s="35">
        <f>'unselbst. Beschäftigte 7_2013'!F92*100/'unselbst. Beschäftigte 7_2013'!$L92</f>
        <v>6.7580803134182172</v>
      </c>
      <c r="G92" s="35">
        <f>'unselbst. Beschäftigte 7_2013'!G92*100/'unselbst. Beschäftigte 7_2013'!$L92</f>
        <v>3.1096963761018608</v>
      </c>
      <c r="H92" s="35">
        <f>'unselbst. Beschäftigte 7_2013'!H92*100/'unselbst. Beschäftigte 7_2013'!$L92</f>
        <v>3.5381978452497553</v>
      </c>
      <c r="I92" s="35">
        <f>'unselbst. Beschäftigte 7_2013'!I92*100/'unselbst. Beschäftigte 7_2013'!$L92</f>
        <v>4.8359451518119494</v>
      </c>
      <c r="J92" s="35">
        <f>'unselbst. Beschäftigte 7_2013'!J92*100/'unselbst. Beschäftigte 7_2013'!$L92</f>
        <v>0</v>
      </c>
      <c r="K92" s="35">
        <f>'unselbst. Beschäftigte 7_2013'!K92*100/'unselbst. Beschäftigte 7_2013'!$L92</f>
        <v>73.824681684622917</v>
      </c>
      <c r="L92" s="36">
        <f>'unselbst. Beschäftigte 7_2013'!L92*100/'unselbst. Beschäftigte 7_2013'!$L92</f>
        <v>100</v>
      </c>
    </row>
    <row r="93" spans="1:12" x14ac:dyDescent="0.2">
      <c r="A93" s="1" t="s">
        <v>74</v>
      </c>
      <c r="B93" s="1" t="s">
        <v>101</v>
      </c>
      <c r="C93" s="35">
        <f>'unselbst. Beschäftigte 7_2013'!C93*100/'unselbst. Beschäftigte 7_2013'!$L93</f>
        <v>13.103448275862069</v>
      </c>
      <c r="D93" s="35">
        <f>'unselbst. Beschäftigte 7_2013'!D93*100/'unselbst. Beschäftigte 7_2013'!$L93</f>
        <v>22.068965517241381</v>
      </c>
      <c r="E93" s="35">
        <f>'unselbst. Beschäftigte 7_2013'!E93*100/'unselbst. Beschäftigte 7_2013'!$L93</f>
        <v>42.758620689655174</v>
      </c>
      <c r="F93" s="35">
        <f>'unselbst. Beschäftigte 7_2013'!F93*100/'unselbst. Beschäftigte 7_2013'!$L93</f>
        <v>22.068965517241381</v>
      </c>
      <c r="G93" s="35">
        <f>'unselbst. Beschäftigte 7_2013'!G93*100/'unselbst. Beschäftigte 7_2013'!$L93</f>
        <v>0</v>
      </c>
      <c r="H93" s="35">
        <f>'unselbst. Beschäftigte 7_2013'!H93*100/'unselbst. Beschäftigte 7_2013'!$L93</f>
        <v>0</v>
      </c>
      <c r="I93" s="35">
        <f>'unselbst. Beschäftigte 7_2013'!I93*100/'unselbst. Beschäftigte 7_2013'!$L93</f>
        <v>0</v>
      </c>
      <c r="J93" s="35">
        <f>'unselbst. Beschäftigte 7_2013'!J93*100/'unselbst. Beschäftigte 7_2013'!$L93</f>
        <v>0</v>
      </c>
      <c r="K93" s="35">
        <f>'unselbst. Beschäftigte 7_2013'!K93*100/'unselbst. Beschäftigte 7_2013'!$L93</f>
        <v>0</v>
      </c>
      <c r="L93" s="36">
        <f>'unselbst. Beschäftigte 7_2013'!L93*100/'unselbst. Beschäftigte 7_2013'!$L93</f>
        <v>100</v>
      </c>
    </row>
    <row r="94" spans="1:12" x14ac:dyDescent="0.2">
      <c r="A94" s="1" t="s">
        <v>75</v>
      </c>
      <c r="B94" s="1" t="s">
        <v>101</v>
      </c>
      <c r="C94" s="35">
        <f>'unselbst. Beschäftigte 7_2013'!C94*100/'unselbst. Beschäftigte 7_2013'!$L94</f>
        <v>2.649445272396092</v>
      </c>
      <c r="D94" s="35">
        <f>'unselbst. Beschäftigte 7_2013'!D94*100/'unselbst. Beschäftigte 7_2013'!$L94</f>
        <v>6.1434012253684385</v>
      </c>
      <c r="E94" s="35">
        <f>'unselbst. Beschäftigte 7_2013'!E94*100/'unselbst. Beschäftigte 7_2013'!$L94</f>
        <v>9.6870342771982116</v>
      </c>
      <c r="F94" s="35">
        <f>'unselbst. Beschäftigte 7_2013'!F94*100/'unselbst. Beschäftigte 7_2013'!$L94</f>
        <v>18.546116906772646</v>
      </c>
      <c r="G94" s="35">
        <f>'unselbst. Beschäftigte 7_2013'!G94*100/'unselbst. Beschäftigte 7_2013'!$L94</f>
        <v>16.178175194568638</v>
      </c>
      <c r="H94" s="35">
        <f>'unselbst. Beschäftigte 7_2013'!H94*100/'unselbst. Beschäftigte 7_2013'!$L94</f>
        <v>13.777115416459679</v>
      </c>
      <c r="I94" s="35">
        <f>'unselbst. Beschäftigte 7_2013'!I94*100/'unselbst. Beschäftigte 7_2013'!$L94</f>
        <v>4.8186785891703927</v>
      </c>
      <c r="J94" s="35">
        <f>'unselbst. Beschäftigte 7_2013'!J94*100/'unselbst. Beschäftigte 7_2013'!$L94</f>
        <v>28.200033118065903</v>
      </c>
      <c r="K94" s="35">
        <f>'unselbst. Beschäftigte 7_2013'!K94*100/'unselbst. Beschäftigte 7_2013'!$L94</f>
        <v>0</v>
      </c>
      <c r="L94" s="36">
        <f>'unselbst. Beschäftigte 7_2013'!L94*100/'unselbst. Beschäftigte 7_2013'!$L94</f>
        <v>100</v>
      </c>
    </row>
    <row r="95" spans="1:12" x14ac:dyDescent="0.2">
      <c r="A95" s="1" t="s">
        <v>76</v>
      </c>
      <c r="B95" s="1" t="s">
        <v>101</v>
      </c>
      <c r="C95" s="35">
        <f>'unselbst. Beschäftigte 7_2013'!C95*100/'unselbst. Beschäftigte 7_2013'!$L95</f>
        <v>21.645367412140576</v>
      </c>
      <c r="D95" s="35">
        <f>'unselbst. Beschäftigte 7_2013'!D95*100/'unselbst. Beschäftigte 7_2013'!$L95</f>
        <v>19.488817891373802</v>
      </c>
      <c r="E95" s="35">
        <f>'unselbst. Beschäftigte 7_2013'!E95*100/'unselbst. Beschäftigte 7_2013'!$L95</f>
        <v>18.011182108626198</v>
      </c>
      <c r="F95" s="35">
        <f>'unselbst. Beschäftigte 7_2013'!F95*100/'unselbst. Beschäftigte 7_2013'!$L95</f>
        <v>23.642172523961662</v>
      </c>
      <c r="G95" s="35">
        <f>'unselbst. Beschäftigte 7_2013'!G95*100/'unselbst. Beschäftigte 7_2013'!$L95</f>
        <v>6.6293929712460065</v>
      </c>
      <c r="H95" s="35">
        <f>'unselbst. Beschäftigte 7_2013'!H95*100/'unselbst. Beschäftigte 7_2013'!$L95</f>
        <v>10.583067092651758</v>
      </c>
      <c r="I95" s="35">
        <f>'unselbst. Beschäftigte 7_2013'!I95*100/'unselbst. Beschäftigte 7_2013'!$L95</f>
        <v>0</v>
      </c>
      <c r="J95" s="35">
        <f>'unselbst. Beschäftigte 7_2013'!J95*100/'unselbst. Beschäftigte 7_2013'!$L95</f>
        <v>0</v>
      </c>
      <c r="K95" s="35">
        <f>'unselbst. Beschäftigte 7_2013'!K95*100/'unselbst. Beschäftigte 7_2013'!$L95</f>
        <v>0</v>
      </c>
      <c r="L95" s="36">
        <f>'unselbst. Beschäftigte 7_2013'!L95*100/'unselbst. Beschäftigte 7_2013'!$L95</f>
        <v>100</v>
      </c>
    </row>
    <row r="96" spans="1:12" x14ac:dyDescent="0.2">
      <c r="A96" s="1" t="s">
        <v>77</v>
      </c>
      <c r="B96" s="1" t="s">
        <v>101</v>
      </c>
      <c r="C96" s="35">
        <f>'unselbst. Beschäftigte 7_2013'!C96*100/'unselbst. Beschäftigte 7_2013'!$L96</f>
        <v>8.2853855005753747</v>
      </c>
      <c r="D96" s="35">
        <f>'unselbst. Beschäftigte 7_2013'!D96*100/'unselbst. Beschäftigte 7_2013'!$L96</f>
        <v>10.746215809506948</v>
      </c>
      <c r="E96" s="35">
        <f>'unselbst. Beschäftigte 7_2013'!E96*100/'unselbst. Beschäftigte 7_2013'!$L96</f>
        <v>16.252102328051695</v>
      </c>
      <c r="F96" s="35">
        <f>'unselbst. Beschäftigte 7_2013'!F96*100/'unselbst. Beschäftigte 7_2013'!$L96</f>
        <v>25.316455696202532</v>
      </c>
      <c r="G96" s="35">
        <f>'unselbst. Beschäftigte 7_2013'!G96*100/'unselbst. Beschäftigte 7_2013'!$L96</f>
        <v>15.747543595644862</v>
      </c>
      <c r="H96" s="35">
        <f>'unselbst. Beschäftigte 7_2013'!H96*100/'unselbst. Beschäftigte 7_2013'!$L96</f>
        <v>18.527042577675488</v>
      </c>
      <c r="I96" s="35">
        <f>'unselbst. Beschäftigte 7_2013'!I96*100/'unselbst. Beschäftigte 7_2013'!$L96</f>
        <v>5.1252544923430996</v>
      </c>
      <c r="J96" s="35">
        <f>'unselbst. Beschäftigte 7_2013'!J96*100/'unselbst. Beschäftigte 7_2013'!$L96</f>
        <v>0</v>
      </c>
      <c r="K96" s="35">
        <f>'unselbst. Beschäftigte 7_2013'!K96*100/'unselbst. Beschäftigte 7_2013'!$L96</f>
        <v>0</v>
      </c>
      <c r="L96" s="36">
        <f>'unselbst. Beschäftigte 7_2013'!L96*100/'unselbst. Beschäftigte 7_2013'!$L96</f>
        <v>100</v>
      </c>
    </row>
    <row r="97" spans="1:12" x14ac:dyDescent="0.2">
      <c r="A97" s="1" t="s">
        <v>78</v>
      </c>
      <c r="B97" s="1" t="s">
        <v>101</v>
      </c>
      <c r="C97" s="35">
        <f>'unselbst. Beschäftigte 7_2013'!C97*100/'unselbst. Beschäftigte 7_2013'!$L97</f>
        <v>2.244668911335578</v>
      </c>
      <c r="D97" s="35">
        <f>'unselbst. Beschäftigte 7_2013'!D97*100/'unselbst. Beschäftigte 7_2013'!$L97</f>
        <v>8.6980920314253645</v>
      </c>
      <c r="E97" s="35">
        <f>'unselbst. Beschäftigte 7_2013'!E97*100/'unselbst. Beschäftigte 7_2013'!$L97</f>
        <v>19.809203142536475</v>
      </c>
      <c r="F97" s="35">
        <f>'unselbst. Beschäftigte 7_2013'!F97*100/'unselbst. Beschäftigte 7_2013'!$L97</f>
        <v>14.478114478114477</v>
      </c>
      <c r="G97" s="35">
        <f>'unselbst. Beschäftigte 7_2013'!G97*100/'unselbst. Beschäftigte 7_2013'!$L97</f>
        <v>2.861952861952862</v>
      </c>
      <c r="H97" s="35">
        <f>'unselbst. Beschäftigte 7_2013'!H97*100/'unselbst. Beschäftigte 7_2013'!$L97</f>
        <v>12.738496071829406</v>
      </c>
      <c r="I97" s="35">
        <f>'unselbst. Beschäftigte 7_2013'!I97*100/'unselbst. Beschäftigte 7_2013'!$L97</f>
        <v>39.169472502805839</v>
      </c>
      <c r="J97" s="35">
        <f>'unselbst. Beschäftigte 7_2013'!J97*100/'unselbst. Beschäftigte 7_2013'!$L97</f>
        <v>0</v>
      </c>
      <c r="K97" s="35">
        <f>'unselbst. Beschäftigte 7_2013'!K97*100/'unselbst. Beschäftigte 7_2013'!$L97</f>
        <v>0</v>
      </c>
      <c r="L97" s="36">
        <f>'unselbst. Beschäftigte 7_2013'!L97*100/'unselbst. Beschäftigte 7_2013'!$L97</f>
        <v>100</v>
      </c>
    </row>
    <row r="98" spans="1:12" x14ac:dyDescent="0.2">
      <c r="A98" s="1" t="s">
        <v>79</v>
      </c>
      <c r="B98" s="1" t="s">
        <v>101</v>
      </c>
      <c r="C98" s="35">
        <f>'unselbst. Beschäftigte 7_2013'!C98*100/'unselbst. Beschäftigte 7_2013'!$L98</f>
        <v>21.143473570658038</v>
      </c>
      <c r="D98" s="35">
        <f>'unselbst. Beschäftigte 7_2013'!D98*100/'unselbst. Beschäftigte 7_2013'!$L98</f>
        <v>28.910463861920174</v>
      </c>
      <c r="E98" s="35">
        <f>'unselbst. Beschäftigte 7_2013'!E98*100/'unselbst. Beschäftigte 7_2013'!$L98</f>
        <v>22.545846817691476</v>
      </c>
      <c r="F98" s="35">
        <f>'unselbst. Beschäftigte 7_2013'!F98*100/'unselbst. Beschäftigte 7_2013'!$L98</f>
        <v>19.795037756202806</v>
      </c>
      <c r="G98" s="35">
        <f>'unselbst. Beschäftigte 7_2013'!G98*100/'unselbst. Beschäftigte 7_2013'!$L98</f>
        <v>7.6051779935275077</v>
      </c>
      <c r="H98" s="35">
        <f>'unselbst. Beschäftigte 7_2013'!H98*100/'unselbst. Beschäftigte 7_2013'!$L98</f>
        <v>0</v>
      </c>
      <c r="I98" s="35">
        <f>'unselbst. Beschäftigte 7_2013'!I98*100/'unselbst. Beschäftigte 7_2013'!$L98</f>
        <v>0</v>
      </c>
      <c r="J98" s="35">
        <f>'unselbst. Beschäftigte 7_2013'!J98*100/'unselbst. Beschäftigte 7_2013'!$L98</f>
        <v>0</v>
      </c>
      <c r="K98" s="35">
        <f>'unselbst. Beschäftigte 7_2013'!K98*100/'unselbst. Beschäftigte 7_2013'!$L98</f>
        <v>0</v>
      </c>
      <c r="L98" s="36">
        <f>'unselbst. Beschäftigte 7_2013'!L98*100/'unselbst. Beschäftigte 7_2013'!$L98</f>
        <v>100</v>
      </c>
    </row>
    <row r="99" spans="1:12" x14ac:dyDescent="0.2">
      <c r="A99" s="1"/>
      <c r="B99" s="1"/>
      <c r="C99" s="35"/>
      <c r="D99" s="35"/>
      <c r="E99" s="35"/>
      <c r="F99" s="35"/>
      <c r="G99" s="35"/>
      <c r="H99" s="35"/>
      <c r="I99" s="35"/>
      <c r="J99" s="35"/>
      <c r="K99" s="35"/>
      <c r="L99" s="36"/>
    </row>
    <row r="100" spans="1:12" x14ac:dyDescent="0.2">
      <c r="A100" s="1"/>
      <c r="B100" s="1"/>
      <c r="C100" s="36">
        <f>'unselbst. Beschäftigte 7_2013'!C100*100/'unselbst. Beschäftigte 7_2013'!$L100</f>
        <v>6.060523742257959</v>
      </c>
      <c r="D100" s="36">
        <f>'unselbst. Beschäftigte 7_2013'!D100*100/'unselbst. Beschäftigte 7_2013'!$L100</f>
        <v>8.1467999565359115</v>
      </c>
      <c r="E100" s="36">
        <f>'unselbst. Beschäftigte 7_2013'!E100*100/'unselbst. Beschäftigte 7_2013'!$L100</f>
        <v>10.939367597522548</v>
      </c>
      <c r="F100" s="36">
        <f>'unselbst. Beschäftigte 7_2013'!F100*100/'unselbst. Beschäftigte 7_2013'!$L100</f>
        <v>15.70411822231881</v>
      </c>
      <c r="G100" s="36">
        <f>'unselbst. Beschäftigte 7_2013'!G100*100/'unselbst. Beschäftigte 7_2013'!$L100</f>
        <v>9.1491904813647729</v>
      </c>
      <c r="H100" s="36">
        <f>'unselbst. Beschäftigte 7_2013'!H100*100/'unselbst. Beschäftigte 7_2013'!$L100</f>
        <v>10.06736933608606</v>
      </c>
      <c r="I100" s="36">
        <f>'unselbst. Beschäftigte 7_2013'!I100*100/'unselbst. Beschäftigte 7_2013'!$L100</f>
        <v>5.3325002716505487</v>
      </c>
      <c r="J100" s="36">
        <f>'unselbst. Beschäftigte 7_2013'!J100*100/'unselbst. Beschäftigte 7_2013'!$L100</f>
        <v>4.6262088449418668</v>
      </c>
      <c r="K100" s="36">
        <f>'unselbst. Beschäftigte 7_2013'!K100*100/'unselbst. Beschäftigte 7_2013'!$L100</f>
        <v>29.973921547321524</v>
      </c>
      <c r="L100" s="36">
        <f>'unselbst. Beschäftigte 7_2013'!L100*100/'unselbst. Beschäftigte 7_2013'!$L100</f>
        <v>100</v>
      </c>
    </row>
    <row r="101" spans="1:12" x14ac:dyDescent="0.2">
      <c r="A101" s="1"/>
      <c r="B101" s="1"/>
      <c r="C101" s="35"/>
      <c r="D101" s="35"/>
      <c r="E101" s="35"/>
      <c r="F101" s="35"/>
      <c r="G101" s="35"/>
      <c r="H101" s="35"/>
      <c r="I101" s="35"/>
      <c r="J101" s="35"/>
      <c r="K101" s="35"/>
      <c r="L101" s="36"/>
    </row>
    <row r="102" spans="1:12" x14ac:dyDescent="0.2">
      <c r="A102" s="1" t="s">
        <v>80</v>
      </c>
      <c r="B102" s="1" t="s">
        <v>101</v>
      </c>
      <c r="C102" s="35">
        <f>'unselbst. Beschäftigte 7_2013'!C102*100/'unselbst. Beschäftigte 7_2013'!$L102</f>
        <v>21.578541103820918</v>
      </c>
      <c r="D102" s="35">
        <f>'unselbst. Beschäftigte 7_2013'!D102*100/'unselbst. Beschäftigte 7_2013'!$L102</f>
        <v>23.08761096101891</v>
      </c>
      <c r="E102" s="35">
        <f>'unselbst. Beschäftigte 7_2013'!E102*100/'unselbst. Beschäftigte 7_2013'!$L102</f>
        <v>20.632960247008878</v>
      </c>
      <c r="F102" s="35">
        <f>'unselbst. Beschäftigte 7_2013'!F102*100/'unselbst. Beschäftigte 7_2013'!$L102</f>
        <v>14.469316866074875</v>
      </c>
      <c r="G102" s="35">
        <f>'unselbst. Beschäftigte 7_2013'!G102*100/'unselbst. Beschäftigte 7_2013'!$L102</f>
        <v>7.2713238131995368</v>
      </c>
      <c r="H102" s="35">
        <f>'unselbst. Beschäftigte 7_2013'!H102*100/'unselbst. Beschäftigte 7_2013'!$L102</f>
        <v>8.4175993824778086</v>
      </c>
      <c r="I102" s="35">
        <f>'unselbst. Beschäftigte 7_2013'!I102*100/'unselbst. Beschäftigte 7_2013'!$L102</f>
        <v>1.080663836356619</v>
      </c>
      <c r="J102" s="35">
        <f>'unselbst. Beschäftigte 7_2013'!J102*100/'unselbst. Beschäftigte 7_2013'!$L102</f>
        <v>3.4619837900424546</v>
      </c>
      <c r="K102" s="35">
        <f>'unselbst. Beschäftigte 7_2013'!K102*100/'unselbst. Beschäftigte 7_2013'!$L102</f>
        <v>0</v>
      </c>
      <c r="L102" s="36">
        <f>'unselbst. Beschäftigte 7_2013'!L102*100/'unselbst. Beschäftigte 7_2013'!$L102</f>
        <v>100</v>
      </c>
    </row>
    <row r="103" spans="1:12" x14ac:dyDescent="0.2">
      <c r="A103" s="1" t="s">
        <v>81</v>
      </c>
      <c r="B103" s="1" t="s">
        <v>101</v>
      </c>
      <c r="C103" s="35">
        <f>'unselbst. Beschäftigte 7_2013'!C103*100/'unselbst. Beschäftigte 7_2013'!$L103</f>
        <v>11.25293577044828</v>
      </c>
      <c r="D103" s="35">
        <f>'unselbst. Beschäftigte 7_2013'!D103*100/'unselbst. Beschäftigte 7_2013'!$L103</f>
        <v>17.093842540590217</v>
      </c>
      <c r="E103" s="35">
        <f>'unselbst. Beschäftigte 7_2013'!E103*100/'unselbst. Beschäftigte 7_2013'!$L103</f>
        <v>17.022362912284283</v>
      </c>
      <c r="F103" s="35">
        <f>'unselbst. Beschäftigte 7_2013'!F103*100/'unselbst. Beschäftigte 7_2013'!$L103</f>
        <v>18.911467374655366</v>
      </c>
      <c r="G103" s="35">
        <f>'unselbst. Beschäftigte 7_2013'!G103*100/'unselbst. Beschäftigte 7_2013'!$L103</f>
        <v>14.653323802716226</v>
      </c>
      <c r="H103" s="35">
        <f>'unselbst. Beschäftigte 7_2013'!H103*100/'unselbst. Beschäftigte 7_2013'!$L103</f>
        <v>14.520575921576636</v>
      </c>
      <c r="I103" s="35">
        <f>'unselbst. Beschäftigte 7_2013'!I103*100/'unselbst. Beschäftigte 7_2013'!$L103</f>
        <v>6.5454916777289904</v>
      </c>
      <c r="J103" s="35">
        <f>'unselbst. Beschäftigte 7_2013'!J103*100/'unselbst. Beschäftigte 7_2013'!$L103</f>
        <v>0</v>
      </c>
      <c r="K103" s="35">
        <f>'unselbst. Beschäftigte 7_2013'!K103*100/'unselbst. Beschäftigte 7_2013'!$L103</f>
        <v>0</v>
      </c>
      <c r="L103" s="36">
        <f>'unselbst. Beschäftigte 7_2013'!L103*100/'unselbst. Beschäftigte 7_2013'!$L103</f>
        <v>100</v>
      </c>
    </row>
    <row r="104" spans="1:12" x14ac:dyDescent="0.2">
      <c r="A104" s="1" t="s">
        <v>82</v>
      </c>
      <c r="B104" s="1" t="s">
        <v>101</v>
      </c>
      <c r="C104" s="35">
        <f>'unselbst. Beschäftigte 7_2013'!C104*100/'unselbst. Beschäftigte 7_2013'!$L104</f>
        <v>1.1986301369863013</v>
      </c>
      <c r="D104" s="35">
        <f>'unselbst. Beschäftigte 7_2013'!D104*100/'unselbst. Beschäftigte 7_2013'!$L104</f>
        <v>0.85616438356164382</v>
      </c>
      <c r="E104" s="35">
        <f>'unselbst. Beschäftigte 7_2013'!E104*100/'unselbst. Beschäftigte 7_2013'!$L104</f>
        <v>2.5684931506849313</v>
      </c>
      <c r="F104" s="35">
        <f>'unselbst. Beschäftigte 7_2013'!F104*100/'unselbst. Beschäftigte 7_2013'!$L104</f>
        <v>25.057077625570777</v>
      </c>
      <c r="G104" s="35">
        <f>'unselbst. Beschäftigte 7_2013'!G104*100/'unselbst. Beschäftigte 7_2013'!$L104</f>
        <v>17.865296803652967</v>
      </c>
      <c r="H104" s="35">
        <f>'unselbst. Beschäftigte 7_2013'!H104*100/'unselbst. Beschäftigte 7_2013'!$L104</f>
        <v>52.454337899543376</v>
      </c>
      <c r="I104" s="35">
        <f>'unselbst. Beschäftigte 7_2013'!I104*100/'unselbst. Beschäftigte 7_2013'!$L104</f>
        <v>0</v>
      </c>
      <c r="J104" s="35">
        <f>'unselbst. Beschäftigte 7_2013'!J104*100/'unselbst. Beschäftigte 7_2013'!$L104</f>
        <v>0</v>
      </c>
      <c r="K104" s="35">
        <f>'unselbst. Beschäftigte 7_2013'!K104*100/'unselbst. Beschäftigte 7_2013'!$L104</f>
        <v>0</v>
      </c>
      <c r="L104" s="36">
        <f>'unselbst. Beschäftigte 7_2013'!L104*100/'unselbst. Beschäftigte 7_2013'!$L104</f>
        <v>100</v>
      </c>
    </row>
    <row r="105" spans="1:12" x14ac:dyDescent="0.2">
      <c r="A105" s="1" t="s">
        <v>83</v>
      </c>
      <c r="B105" s="1" t="s">
        <v>101</v>
      </c>
      <c r="C105" s="35">
        <f>'unselbst. Beschäftigte 7_2013'!C105*100/'unselbst. Beschäftigte 7_2013'!$L105</f>
        <v>11.886792452830189</v>
      </c>
      <c r="D105" s="35">
        <f>'unselbst. Beschäftigte 7_2013'!D105*100/'unselbst. Beschäftigte 7_2013'!$L105</f>
        <v>16.509433962264151</v>
      </c>
      <c r="E105" s="35">
        <f>'unselbst. Beschäftigte 7_2013'!E105*100/'unselbst. Beschäftigte 7_2013'!$L105</f>
        <v>10.471698113207546</v>
      </c>
      <c r="F105" s="35">
        <f>'unselbst. Beschäftigte 7_2013'!F105*100/'unselbst. Beschäftigte 7_2013'!$L105</f>
        <v>23.30188679245283</v>
      </c>
      <c r="G105" s="35">
        <f>'unselbst. Beschäftigte 7_2013'!G105*100/'unselbst. Beschäftigte 7_2013'!$L105</f>
        <v>24.433962264150942</v>
      </c>
      <c r="H105" s="35">
        <f>'unselbst. Beschäftigte 7_2013'!H105*100/'unselbst. Beschäftigte 7_2013'!$L105</f>
        <v>13.39622641509434</v>
      </c>
      <c r="I105" s="35">
        <f>'unselbst. Beschäftigte 7_2013'!I105*100/'unselbst. Beschäftigte 7_2013'!$L105</f>
        <v>0</v>
      </c>
      <c r="J105" s="35">
        <f>'unselbst. Beschäftigte 7_2013'!J105*100/'unselbst. Beschäftigte 7_2013'!$L105</f>
        <v>0</v>
      </c>
      <c r="K105" s="35">
        <f>'unselbst. Beschäftigte 7_2013'!K105*100/'unselbst. Beschäftigte 7_2013'!$L105</f>
        <v>0</v>
      </c>
      <c r="L105" s="36">
        <f>'unselbst. Beschäftigte 7_2013'!L105*100/'unselbst. Beschäftigte 7_2013'!$L105</f>
        <v>100</v>
      </c>
    </row>
    <row r="106" spans="1:12" x14ac:dyDescent="0.2">
      <c r="A106" s="1" t="s">
        <v>84</v>
      </c>
      <c r="B106" s="1" t="s">
        <v>101</v>
      </c>
      <c r="C106" s="35">
        <f>'unselbst. Beschäftigte 7_2013'!C106*100/'unselbst. Beschäftigte 7_2013'!$L106</f>
        <v>9.6</v>
      </c>
      <c r="D106" s="35">
        <f>'unselbst. Beschäftigte 7_2013'!D106*100/'unselbst. Beschäftigte 7_2013'!$L106</f>
        <v>9.8666666666666671</v>
      </c>
      <c r="E106" s="35">
        <f>'unselbst. Beschäftigte 7_2013'!E106*100/'unselbst. Beschäftigte 7_2013'!$L106</f>
        <v>17.733333333333334</v>
      </c>
      <c r="F106" s="35">
        <f>'unselbst. Beschäftigte 7_2013'!F106*100/'unselbst. Beschäftigte 7_2013'!$L106</f>
        <v>23.066666666666666</v>
      </c>
      <c r="G106" s="35">
        <f>'unselbst. Beschäftigte 7_2013'!G106*100/'unselbst. Beschäftigte 7_2013'!$L106</f>
        <v>39.733333333333334</v>
      </c>
      <c r="H106" s="35">
        <f>'unselbst. Beschäftigte 7_2013'!H106*100/'unselbst. Beschäftigte 7_2013'!$L106</f>
        <v>0</v>
      </c>
      <c r="I106" s="35">
        <f>'unselbst. Beschäftigte 7_2013'!I106*100/'unselbst. Beschäftigte 7_2013'!$L106</f>
        <v>0</v>
      </c>
      <c r="J106" s="35">
        <f>'unselbst. Beschäftigte 7_2013'!J106*100/'unselbst. Beschäftigte 7_2013'!$L106</f>
        <v>0</v>
      </c>
      <c r="K106" s="35">
        <f>'unselbst. Beschäftigte 7_2013'!K106*100/'unselbst. Beschäftigte 7_2013'!$L106</f>
        <v>0</v>
      </c>
      <c r="L106" s="36">
        <f>'unselbst. Beschäftigte 7_2013'!L106*100/'unselbst. Beschäftigte 7_2013'!$L106</f>
        <v>100</v>
      </c>
    </row>
    <row r="107" spans="1:12" x14ac:dyDescent="0.2">
      <c r="A107" s="1" t="s">
        <v>85</v>
      </c>
      <c r="B107" s="1" t="s">
        <v>101</v>
      </c>
      <c r="C107" s="35">
        <f>'unselbst. Beschäftigte 7_2013'!C107*100/'unselbst. Beschäftigte 7_2013'!$L107</f>
        <v>24.783027965284475</v>
      </c>
      <c r="D107" s="35">
        <f>'unselbst. Beschäftigte 7_2013'!D107*100/'unselbst. Beschäftigte 7_2013'!$L107</f>
        <v>16.297010607521699</v>
      </c>
      <c r="E107" s="35">
        <f>'unselbst. Beschäftigte 7_2013'!E107*100/'unselbst. Beschäftigte 7_2013'!$L107</f>
        <v>15.461266473802636</v>
      </c>
      <c r="F107" s="35">
        <f>'unselbst. Beschäftigte 7_2013'!F107*100/'unselbst. Beschäftigte 7_2013'!$L107</f>
        <v>24.461587913854068</v>
      </c>
      <c r="G107" s="35">
        <f>'unselbst. Beschäftigte 7_2013'!G107*100/'unselbst. Beschäftigte 7_2013'!$L107</f>
        <v>11.539697846351656</v>
      </c>
      <c r="H107" s="35">
        <f>'unselbst. Beschäftigte 7_2013'!H107*100/'unselbst. Beschäftigte 7_2013'!$L107</f>
        <v>7.4574091931854714</v>
      </c>
      <c r="I107" s="35">
        <f>'unselbst. Beschäftigte 7_2013'!I107*100/'unselbst. Beschäftigte 7_2013'!$L107</f>
        <v>0</v>
      </c>
      <c r="J107" s="35">
        <f>'unselbst. Beschäftigte 7_2013'!J107*100/'unselbst. Beschäftigte 7_2013'!$L107</f>
        <v>0</v>
      </c>
      <c r="K107" s="35">
        <f>'unselbst. Beschäftigte 7_2013'!K107*100/'unselbst. Beschäftigte 7_2013'!$L107</f>
        <v>0</v>
      </c>
      <c r="L107" s="36">
        <f>'unselbst. Beschäftigte 7_2013'!L107*100/'unselbst. Beschäftigte 7_2013'!$L107</f>
        <v>100</v>
      </c>
    </row>
    <row r="108" spans="1:12" x14ac:dyDescent="0.2">
      <c r="A108" s="1"/>
      <c r="B108" s="1"/>
      <c r="C108" s="35"/>
      <c r="D108" s="35"/>
      <c r="E108" s="35"/>
      <c r="F108" s="35"/>
      <c r="G108" s="35"/>
      <c r="H108" s="35"/>
      <c r="I108" s="35"/>
      <c r="J108" s="35"/>
      <c r="K108" s="35"/>
      <c r="L108" s="36"/>
    </row>
    <row r="109" spans="1:12" x14ac:dyDescent="0.2">
      <c r="A109" s="1"/>
      <c r="B109" s="1"/>
      <c r="C109" s="36">
        <f>'unselbst. Beschäftigte 7_2013'!C109*100/'unselbst. Beschäftigte 7_2013'!$L109</f>
        <v>18.130545591844442</v>
      </c>
      <c r="D109" s="36">
        <f>'unselbst. Beschäftigte 7_2013'!D109*100/'unselbst. Beschäftigte 7_2013'!$L109</f>
        <v>19.886256371531054</v>
      </c>
      <c r="E109" s="36">
        <f>'unselbst. Beschäftigte 7_2013'!E109*100/'unselbst. Beschäftigte 7_2013'!$L109</f>
        <v>18.366528223522749</v>
      </c>
      <c r="F109" s="36">
        <f>'unselbst. Beschäftigte 7_2013'!F109*100/'unselbst. Beschäftigte 7_2013'!$L109</f>
        <v>17.040305833490656</v>
      </c>
      <c r="G109" s="36">
        <f>'unselbst. Beschäftigte 7_2013'!G109*100/'unselbst. Beschäftigte 7_2013'!$L109</f>
        <v>10.73249008872947</v>
      </c>
      <c r="H109" s="36">
        <f>'unselbst. Beschäftigte 7_2013'!H109*100/'unselbst. Beschäftigte 7_2013'!$L109</f>
        <v>11.553709646969983</v>
      </c>
      <c r="I109" s="36">
        <f>'unselbst. Beschäftigte 7_2013'!I109*100/'unselbst. Beschäftigte 7_2013'!$L109</f>
        <v>2.1734000377572209</v>
      </c>
      <c r="J109" s="36">
        <f>'unselbst. Beschäftigte 7_2013'!J109*100/'unselbst. Beschäftigte 7_2013'!$L109</f>
        <v>2.1167642061544272</v>
      </c>
      <c r="K109" s="36">
        <f>'unselbst. Beschäftigte 7_2013'!K109*100/'unselbst. Beschäftigte 7_2013'!$L109</f>
        <v>0</v>
      </c>
      <c r="L109" s="36">
        <f>'unselbst. Beschäftigte 7_2013'!L109*100/'unselbst. Beschäftigte 7_2013'!$L109</f>
        <v>100</v>
      </c>
    </row>
    <row r="110" spans="1:12" x14ac:dyDescent="0.2">
      <c r="A110" s="1"/>
      <c r="B110" s="1"/>
      <c r="C110" s="35"/>
      <c r="D110" s="35"/>
      <c r="E110" s="35"/>
      <c r="F110" s="35"/>
      <c r="G110" s="35"/>
      <c r="H110" s="35"/>
      <c r="I110" s="35"/>
      <c r="J110" s="35"/>
      <c r="K110" s="35"/>
      <c r="L110" s="36"/>
    </row>
    <row r="111" spans="1:12" x14ac:dyDescent="0.2">
      <c r="A111" s="1" t="s">
        <v>86</v>
      </c>
      <c r="B111" s="1" t="s">
        <v>101</v>
      </c>
      <c r="C111" s="35">
        <f>'unselbst. Beschäftigte 7_2013'!C111*100/'unselbst. Beschäftigte 7_2013'!$L111</f>
        <v>9.2697466467958272</v>
      </c>
      <c r="D111" s="35">
        <f>'unselbst. Beschäftigte 7_2013'!D111*100/'unselbst. Beschäftigte 7_2013'!$L111</f>
        <v>9.7168405365126684</v>
      </c>
      <c r="E111" s="35">
        <f>'unselbst. Beschäftigte 7_2013'!E111*100/'unselbst. Beschäftigte 7_2013'!$L111</f>
        <v>12.995529061102832</v>
      </c>
      <c r="F111" s="35">
        <f>'unselbst. Beschäftigte 7_2013'!F111*100/'unselbst. Beschäftigte 7_2013'!$L111</f>
        <v>23.606557377049182</v>
      </c>
      <c r="G111" s="35">
        <f>'unselbst. Beschäftigte 7_2013'!G111*100/'unselbst. Beschäftigte 7_2013'!$L111</f>
        <v>17.377049180327869</v>
      </c>
      <c r="H111" s="35">
        <f>'unselbst. Beschäftigte 7_2013'!H111*100/'unselbst. Beschäftigte 7_2013'!$L111</f>
        <v>9.7466467958271235</v>
      </c>
      <c r="I111" s="35">
        <f>'unselbst. Beschäftigte 7_2013'!I111*100/'unselbst. Beschäftigte 7_2013'!$L111</f>
        <v>0</v>
      </c>
      <c r="J111" s="35">
        <f>'unselbst. Beschäftigte 7_2013'!J111*100/'unselbst. Beschäftigte 7_2013'!$L111</f>
        <v>17.287630402384501</v>
      </c>
      <c r="K111" s="35">
        <f>'unselbst. Beschäftigte 7_2013'!K111*100/'unselbst. Beschäftigte 7_2013'!$L111</f>
        <v>0</v>
      </c>
      <c r="L111" s="36">
        <f>'unselbst. Beschäftigte 7_2013'!L111*100/'unselbst. Beschäftigte 7_2013'!$L111</f>
        <v>100</v>
      </c>
    </row>
    <row r="112" spans="1:12" x14ac:dyDescent="0.2">
      <c r="A112" s="1" t="s">
        <v>87</v>
      </c>
      <c r="B112" s="1" t="s">
        <v>101</v>
      </c>
      <c r="C112" s="35">
        <f>'unselbst. Beschäftigte 7_2013'!C112*100/'unselbst. Beschäftigte 7_2013'!$L112</f>
        <v>66.503667481662589</v>
      </c>
      <c r="D112" s="35">
        <f>'unselbst. Beschäftigte 7_2013'!D112*100/'unselbst. Beschäftigte 7_2013'!$L112</f>
        <v>18.82640586797066</v>
      </c>
      <c r="E112" s="35">
        <f>'unselbst. Beschäftigte 7_2013'!E112*100/'unselbst. Beschäftigte 7_2013'!$L112</f>
        <v>0</v>
      </c>
      <c r="F112" s="35">
        <f>'unselbst. Beschäftigte 7_2013'!F112*100/'unselbst. Beschäftigte 7_2013'!$L112</f>
        <v>0</v>
      </c>
      <c r="G112" s="35">
        <f>'unselbst. Beschäftigte 7_2013'!G112*100/'unselbst. Beschäftigte 7_2013'!$L112</f>
        <v>14.669926650366747</v>
      </c>
      <c r="H112" s="35">
        <f>'unselbst. Beschäftigte 7_2013'!H112*100/'unselbst. Beschäftigte 7_2013'!$L112</f>
        <v>0</v>
      </c>
      <c r="I112" s="35">
        <f>'unselbst. Beschäftigte 7_2013'!I112*100/'unselbst. Beschäftigte 7_2013'!$L112</f>
        <v>0</v>
      </c>
      <c r="J112" s="35">
        <f>'unselbst. Beschäftigte 7_2013'!J112*100/'unselbst. Beschäftigte 7_2013'!$L112</f>
        <v>0</v>
      </c>
      <c r="K112" s="35">
        <f>'unselbst. Beschäftigte 7_2013'!K112*100/'unselbst. Beschäftigte 7_2013'!$L112</f>
        <v>0</v>
      </c>
      <c r="L112" s="36">
        <f>'unselbst. Beschäftigte 7_2013'!L112*100/'unselbst. Beschäftigte 7_2013'!$L112</f>
        <v>100</v>
      </c>
    </row>
    <row r="113" spans="1:12" x14ac:dyDescent="0.2">
      <c r="A113" s="1" t="s">
        <v>88</v>
      </c>
      <c r="B113" s="1" t="s">
        <v>101</v>
      </c>
      <c r="C113" s="35">
        <f>'unselbst. Beschäftigte 7_2013'!C113*100/'unselbst. Beschäftigte 7_2013'!$L113</f>
        <v>16.836023112173741</v>
      </c>
      <c r="D113" s="35">
        <f>'unselbst. Beschäftigte 7_2013'!D113*100/'unselbst. Beschäftigte 7_2013'!$L113</f>
        <v>6.9535764096433557</v>
      </c>
      <c r="E113" s="35">
        <f>'unselbst. Beschäftigte 7_2013'!E113*100/'unselbst. Beschäftigte 7_2013'!$L113</f>
        <v>8.5076708507670844</v>
      </c>
      <c r="F113" s="35">
        <f>'unselbst. Beschäftigte 7_2013'!F113*100/'unselbst. Beschäftigte 7_2013'!$L113</f>
        <v>9.1452480573819486</v>
      </c>
      <c r="G113" s="35">
        <f>'unselbst. Beschäftigte 7_2013'!G113*100/'unselbst. Beschäftigte 7_2013'!$L113</f>
        <v>5.9772863120143453</v>
      </c>
      <c r="H113" s="35">
        <f>'unselbst. Beschäftigte 7_2013'!H113*100/'unselbst. Beschäftigte 7_2013'!$L113</f>
        <v>4.6622833233711898</v>
      </c>
      <c r="I113" s="35">
        <f>'unselbst. Beschäftigte 7_2013'!I113*100/'unselbst. Beschäftigte 7_2013'!$L113</f>
        <v>5.5788005578800561</v>
      </c>
      <c r="J113" s="35">
        <f>'unselbst. Beschäftigte 7_2013'!J113*100/'unselbst. Beschäftigte 7_2013'!$L113</f>
        <v>0</v>
      </c>
      <c r="K113" s="35">
        <f>'unselbst. Beschäftigte 7_2013'!K113*100/'unselbst. Beschäftigte 7_2013'!$L113</f>
        <v>42.33911137676828</v>
      </c>
      <c r="L113" s="36">
        <f>'unselbst. Beschäftigte 7_2013'!L113*100/'unselbst. Beschäftigte 7_2013'!$L113</f>
        <v>100</v>
      </c>
    </row>
    <row r="114" spans="1:12" x14ac:dyDescent="0.2">
      <c r="A114" s="1" t="s">
        <v>89</v>
      </c>
      <c r="B114" s="1" t="s">
        <v>101</v>
      </c>
      <c r="C114" s="35">
        <f>'unselbst. Beschäftigte 7_2013'!C114*100/'unselbst. Beschäftigte 7_2013'!$L114</f>
        <v>35.5464759959142</v>
      </c>
      <c r="D114" s="35">
        <f>'unselbst. Beschäftigte 7_2013'!D114*100/'unselbst. Beschäftigte 7_2013'!$L114</f>
        <v>13.39559317087407</v>
      </c>
      <c r="E114" s="35">
        <f>'unselbst. Beschäftigte 7_2013'!E114*100/'unselbst. Beschäftigte 7_2013'!$L114</f>
        <v>18.575806216255653</v>
      </c>
      <c r="F114" s="35">
        <f>'unselbst. Beschäftigte 7_2013'!F114*100/'unselbst. Beschäftigte 7_2013'!$L114</f>
        <v>11.688311688311689</v>
      </c>
      <c r="G114" s="35">
        <f>'unselbst. Beschäftigte 7_2013'!G114*100/'unselbst. Beschäftigte 7_2013'!$L114</f>
        <v>4.815409309791332</v>
      </c>
      <c r="H114" s="35">
        <f>'unselbst. Beschäftigte 7_2013'!H114*100/'unselbst. Beschäftigte 7_2013'!$L114</f>
        <v>11.411060849263096</v>
      </c>
      <c r="I114" s="35">
        <f>'unselbst. Beschäftigte 7_2013'!I114*100/'unselbst. Beschäftigte 7_2013'!$L114</f>
        <v>4.5673427695899607</v>
      </c>
      <c r="J114" s="35">
        <f>'unselbst. Beschäftigte 7_2013'!J114*100/'unselbst. Beschäftigte 7_2013'!$L114</f>
        <v>0</v>
      </c>
      <c r="K114" s="35">
        <f>'unselbst. Beschäftigte 7_2013'!K114*100/'unselbst. Beschäftigte 7_2013'!$L114</f>
        <v>0</v>
      </c>
      <c r="L114" s="36">
        <f>'unselbst. Beschäftigte 7_2013'!L114*100/'unselbst. Beschäftigte 7_2013'!$L114</f>
        <v>100</v>
      </c>
    </row>
    <row r="115" spans="1:12" x14ac:dyDescent="0.2">
      <c r="A115" s="1" t="s">
        <v>90</v>
      </c>
      <c r="B115" s="1" t="s">
        <v>101</v>
      </c>
      <c r="C115" s="35">
        <f>'unselbst. Beschäftigte 7_2013'!C115*100/'unselbst. Beschäftigte 7_2013'!$L115</f>
        <v>22.527472527472529</v>
      </c>
      <c r="D115" s="35">
        <f>'unselbst. Beschäftigte 7_2013'!D115*100/'unselbst. Beschäftigte 7_2013'!$L115</f>
        <v>14.12087912087912</v>
      </c>
      <c r="E115" s="35">
        <f>'unselbst. Beschäftigte 7_2013'!E115*100/'unselbst. Beschäftigte 7_2013'!$L115</f>
        <v>22.417582417582416</v>
      </c>
      <c r="F115" s="35">
        <f>'unselbst. Beschäftigte 7_2013'!F115*100/'unselbst. Beschäftigte 7_2013'!$L115</f>
        <v>16.978021978021978</v>
      </c>
      <c r="G115" s="35">
        <f>'unselbst. Beschäftigte 7_2013'!G115*100/'unselbst. Beschäftigte 7_2013'!$L115</f>
        <v>8.7362637362637354</v>
      </c>
      <c r="H115" s="35">
        <f>'unselbst. Beschäftigte 7_2013'!H115*100/'unselbst. Beschäftigte 7_2013'!$L115</f>
        <v>0</v>
      </c>
      <c r="I115" s="35">
        <f>'unselbst. Beschäftigte 7_2013'!I115*100/'unselbst. Beschäftigte 7_2013'!$L115</f>
        <v>15.219780219780219</v>
      </c>
      <c r="J115" s="35">
        <f>'unselbst. Beschäftigte 7_2013'!J115*100/'unselbst. Beschäftigte 7_2013'!$L115</f>
        <v>0</v>
      </c>
      <c r="K115" s="35">
        <f>'unselbst. Beschäftigte 7_2013'!K115*100/'unselbst. Beschäftigte 7_2013'!$L115</f>
        <v>0</v>
      </c>
      <c r="L115" s="36">
        <f>'unselbst. Beschäftigte 7_2013'!L115*100/'unselbst. Beschäftigte 7_2013'!$L115</f>
        <v>100</v>
      </c>
    </row>
    <row r="116" spans="1:12" x14ac:dyDescent="0.2">
      <c r="A116" s="1" t="s">
        <v>91</v>
      </c>
      <c r="B116" s="1" t="s">
        <v>101</v>
      </c>
      <c r="C116" s="35">
        <f>'unselbst. Beschäftigte 7_2013'!C116*100/'unselbst. Beschäftigte 7_2013'!$L116</f>
        <v>6.6160977665402445</v>
      </c>
      <c r="D116" s="35">
        <f>'unselbst. Beschäftigte 7_2013'!D116*100/'unselbst. Beschäftigte 7_2013'!$L116</f>
        <v>5.6047197640117998</v>
      </c>
      <c r="E116" s="35">
        <f>'unselbst. Beschäftigte 7_2013'!E116*100/'unselbst. Beschäftigte 7_2013'!$L116</f>
        <v>7.0375052675937635</v>
      </c>
      <c r="F116" s="35">
        <f>'unselbst. Beschäftigte 7_2013'!F116*100/'unselbst. Beschäftigte 7_2013'!$L116</f>
        <v>11.715128529287821</v>
      </c>
      <c r="G116" s="35">
        <f>'unselbst. Beschäftigte 7_2013'!G116*100/'unselbst. Beschäftigte 7_2013'!$L116</f>
        <v>15.128529287821323</v>
      </c>
      <c r="H116" s="35">
        <f>'unselbst. Beschäftigte 7_2013'!H116*100/'unselbst. Beschäftigte 7_2013'!$L116</f>
        <v>23.303834808259587</v>
      </c>
      <c r="I116" s="35">
        <f>'unselbst. Beschäftigte 7_2013'!I116*100/'unselbst. Beschäftigte 7_2013'!$L116</f>
        <v>30.594184576485461</v>
      </c>
      <c r="J116" s="35">
        <f>'unselbst. Beschäftigte 7_2013'!J116*100/'unselbst. Beschäftigte 7_2013'!$L116</f>
        <v>0</v>
      </c>
      <c r="K116" s="35">
        <f>'unselbst. Beschäftigte 7_2013'!K116*100/'unselbst. Beschäftigte 7_2013'!$L116</f>
        <v>0</v>
      </c>
      <c r="L116" s="36">
        <f>'unselbst. Beschäftigte 7_2013'!L116*100/'unselbst. Beschäftigte 7_2013'!$L116</f>
        <v>100</v>
      </c>
    </row>
    <row r="117" spans="1:12" x14ac:dyDescent="0.2">
      <c r="A117" s="1" t="s">
        <v>92</v>
      </c>
      <c r="B117" s="1" t="s">
        <v>101</v>
      </c>
      <c r="C117" s="35">
        <f>'unselbst. Beschäftigte 7_2013'!C117*100/'unselbst. Beschäftigte 7_2013'!$L117</f>
        <v>37.012195121951223</v>
      </c>
      <c r="D117" s="35">
        <f>'unselbst. Beschäftigte 7_2013'!D117*100/'unselbst. Beschäftigte 7_2013'!$L117</f>
        <v>19.390243902439025</v>
      </c>
      <c r="E117" s="35">
        <f>'unselbst. Beschäftigte 7_2013'!E117*100/'unselbst. Beschäftigte 7_2013'!$L117</f>
        <v>11.829268292682928</v>
      </c>
      <c r="F117" s="35">
        <f>'unselbst. Beschäftigte 7_2013'!F117*100/'unselbst. Beschäftigte 7_2013'!$L117</f>
        <v>25.975609756097562</v>
      </c>
      <c r="G117" s="35">
        <f>'unselbst. Beschäftigte 7_2013'!G117*100/'unselbst. Beschäftigte 7_2013'!$L117</f>
        <v>5.7926829268292686</v>
      </c>
      <c r="H117" s="35">
        <f>'unselbst. Beschäftigte 7_2013'!H117*100/'unselbst. Beschäftigte 7_2013'!$L117</f>
        <v>0</v>
      </c>
      <c r="I117" s="35">
        <f>'unselbst. Beschäftigte 7_2013'!I117*100/'unselbst. Beschäftigte 7_2013'!$L117</f>
        <v>0</v>
      </c>
      <c r="J117" s="35">
        <f>'unselbst. Beschäftigte 7_2013'!J117*100/'unselbst. Beschäftigte 7_2013'!$L117</f>
        <v>0</v>
      </c>
      <c r="K117" s="35">
        <f>'unselbst. Beschäftigte 7_2013'!K117*100/'unselbst. Beschäftigte 7_2013'!$L117</f>
        <v>0</v>
      </c>
      <c r="L117" s="36">
        <f>'unselbst. Beschäftigte 7_2013'!L117*100/'unselbst. Beschäftigte 7_2013'!$L117</f>
        <v>100</v>
      </c>
    </row>
    <row r="118" spans="1:12" x14ac:dyDescent="0.2">
      <c r="A118" s="1" t="s">
        <v>93</v>
      </c>
      <c r="B118" s="1" t="s">
        <v>101</v>
      </c>
      <c r="C118" s="35">
        <f>'unselbst. Beschäftigte 7_2013'!C118*100/'unselbst. Beschäftigte 7_2013'!$L118</f>
        <v>14.4</v>
      </c>
      <c r="D118" s="35">
        <f>'unselbst. Beschäftigte 7_2013'!D118*100/'unselbst. Beschäftigte 7_2013'!$L118</f>
        <v>9.8666666666666671</v>
      </c>
      <c r="E118" s="35">
        <f>'unselbst. Beschäftigte 7_2013'!E118*100/'unselbst. Beschäftigte 7_2013'!$L118</f>
        <v>14.222222222222221</v>
      </c>
      <c r="F118" s="35">
        <f>'unselbst. Beschäftigte 7_2013'!F118*100/'unselbst. Beschäftigte 7_2013'!$L118</f>
        <v>9.8666666666666671</v>
      </c>
      <c r="G118" s="35">
        <f>'unselbst. Beschäftigte 7_2013'!G118*100/'unselbst. Beschäftigte 7_2013'!$L118</f>
        <v>14.222222222222221</v>
      </c>
      <c r="H118" s="35">
        <f>'unselbst. Beschäftigte 7_2013'!H118*100/'unselbst. Beschäftigte 7_2013'!$L118</f>
        <v>0</v>
      </c>
      <c r="I118" s="35">
        <f>'unselbst. Beschäftigte 7_2013'!I118*100/'unselbst. Beschäftigte 7_2013'!$L118</f>
        <v>37.422222222222224</v>
      </c>
      <c r="J118" s="35">
        <f>'unselbst. Beschäftigte 7_2013'!J118*100/'unselbst. Beschäftigte 7_2013'!$L118</f>
        <v>0</v>
      </c>
      <c r="K118" s="35">
        <f>'unselbst. Beschäftigte 7_2013'!K118*100/'unselbst. Beschäftigte 7_2013'!$L118</f>
        <v>0</v>
      </c>
      <c r="L118" s="36">
        <f>'unselbst. Beschäftigte 7_2013'!L118*100/'unselbst. Beschäftigte 7_2013'!$L118</f>
        <v>100</v>
      </c>
    </row>
    <row r="119" spans="1:12" x14ac:dyDescent="0.2">
      <c r="A119" s="1" t="s">
        <v>94</v>
      </c>
      <c r="B119" s="1" t="s">
        <v>101</v>
      </c>
      <c r="C119" s="35">
        <f>'unselbst. Beschäftigte 7_2013'!C119*100/'unselbst. Beschäftigte 7_2013'!$L119</f>
        <v>48.170128585558849</v>
      </c>
      <c r="D119" s="35">
        <f>'unselbst. Beschäftigte 7_2013'!D119*100/'unselbst. Beschäftigte 7_2013'!$L119</f>
        <v>31.750741839762611</v>
      </c>
      <c r="E119" s="35">
        <f>'unselbst. Beschäftigte 7_2013'!E119*100/'unselbst. Beschäftigte 7_2013'!$L119</f>
        <v>4.9455984174085064</v>
      </c>
      <c r="F119" s="35">
        <f>'unselbst. Beschäftigte 7_2013'!F119*100/'unselbst. Beschäftigte 7_2013'!$L119</f>
        <v>8.8031651829871418</v>
      </c>
      <c r="G119" s="35">
        <f>'unselbst. Beschäftigte 7_2013'!G119*100/'unselbst. Beschäftigte 7_2013'!$L119</f>
        <v>6.3303659742828886</v>
      </c>
      <c r="H119" s="35">
        <f>'unselbst. Beschäftigte 7_2013'!H119*100/'unselbst. Beschäftigte 7_2013'!$L119</f>
        <v>0</v>
      </c>
      <c r="I119" s="35">
        <f>'unselbst. Beschäftigte 7_2013'!I119*100/'unselbst. Beschäftigte 7_2013'!$L119</f>
        <v>0</v>
      </c>
      <c r="J119" s="35">
        <f>'unselbst. Beschäftigte 7_2013'!J119*100/'unselbst. Beschäftigte 7_2013'!$L119</f>
        <v>0</v>
      </c>
      <c r="K119" s="35">
        <f>'unselbst. Beschäftigte 7_2013'!K119*100/'unselbst. Beschäftigte 7_2013'!$L119</f>
        <v>0</v>
      </c>
      <c r="L119" s="36">
        <f>'unselbst. Beschäftigte 7_2013'!L119*100/'unselbst. Beschäftigte 7_2013'!$L119</f>
        <v>100</v>
      </c>
    </row>
    <row r="120" spans="1:12" x14ac:dyDescent="0.2">
      <c r="A120" s="1" t="s">
        <v>95</v>
      </c>
      <c r="B120" s="1" t="s">
        <v>101</v>
      </c>
      <c r="C120" s="35">
        <f>'unselbst. Beschäftigte 7_2013'!C120*100/'unselbst. Beschäftigte 7_2013'!$L120</f>
        <v>17.687074829931973</v>
      </c>
      <c r="D120" s="35">
        <f>'unselbst. Beschäftigte 7_2013'!D120*100/'unselbst. Beschäftigte 7_2013'!$L120</f>
        <v>11.224489795918368</v>
      </c>
      <c r="E120" s="35">
        <f>'unselbst. Beschäftigte 7_2013'!E120*100/'unselbst. Beschäftigte 7_2013'!$L120</f>
        <v>15.306122448979592</v>
      </c>
      <c r="F120" s="35">
        <f>'unselbst. Beschäftigte 7_2013'!F120*100/'unselbst. Beschäftigte 7_2013'!$L120</f>
        <v>0</v>
      </c>
      <c r="G120" s="35">
        <f>'unselbst. Beschäftigte 7_2013'!G120*100/'unselbst. Beschäftigte 7_2013'!$L120</f>
        <v>55.782312925170068</v>
      </c>
      <c r="H120" s="35">
        <f>'unselbst. Beschäftigte 7_2013'!H120*100/'unselbst. Beschäftigte 7_2013'!$L120</f>
        <v>0</v>
      </c>
      <c r="I120" s="35">
        <f>'unselbst. Beschäftigte 7_2013'!I120*100/'unselbst. Beschäftigte 7_2013'!$L120</f>
        <v>0</v>
      </c>
      <c r="J120" s="35">
        <f>'unselbst. Beschäftigte 7_2013'!J120*100/'unselbst. Beschäftigte 7_2013'!$L120</f>
        <v>0</v>
      </c>
      <c r="K120" s="35">
        <f>'unselbst. Beschäftigte 7_2013'!K120*100/'unselbst. Beschäftigte 7_2013'!$L120</f>
        <v>0</v>
      </c>
      <c r="L120" s="36">
        <f>'unselbst. Beschäftigte 7_2013'!L120*100/'unselbst. Beschäftigte 7_2013'!$L120</f>
        <v>100</v>
      </c>
    </row>
    <row r="121" spans="1:12" x14ac:dyDescent="0.2">
      <c r="A121" s="1"/>
      <c r="B121" s="1"/>
      <c r="C121" s="35"/>
      <c r="D121" s="35"/>
      <c r="E121" s="35"/>
      <c r="F121" s="35"/>
      <c r="G121" s="35"/>
      <c r="H121" s="35"/>
      <c r="I121" s="35"/>
      <c r="J121" s="35"/>
      <c r="K121" s="35"/>
      <c r="L121" s="36"/>
    </row>
    <row r="122" spans="1:12" x14ac:dyDescent="0.2">
      <c r="A122" s="1"/>
      <c r="B122" s="1"/>
      <c r="C122" s="36">
        <f>'unselbst. Beschäftigte 7_2013'!C122*100/'unselbst. Beschäftigte 7_2013'!$L122</f>
        <v>24.013557052596344</v>
      </c>
      <c r="D122" s="36">
        <f>'unselbst. Beschäftigte 7_2013'!D122*100/'unselbst. Beschäftigte 7_2013'!$L122</f>
        <v>11.895895225741663</v>
      </c>
      <c r="E122" s="36">
        <f>'unselbst. Beschäftigte 7_2013'!E122*100/'unselbst. Beschäftigte 7_2013'!$L122</f>
        <v>13.222310556927068</v>
      </c>
      <c r="F122" s="36">
        <f>'unselbst. Beschäftigte 7_2013'!F122*100/'unselbst. Beschäftigte 7_2013'!$L122</f>
        <v>13.661659483660404</v>
      </c>
      <c r="G122" s="36">
        <f>'unselbst. Beschäftigte 7_2013'!G122*100/'unselbst. Beschäftigte 7_2013'!$L122</f>
        <v>9.5150424703962511</v>
      </c>
      <c r="H122" s="36">
        <f>'unselbst. Beschäftigte 7_2013'!H122*100/'unselbst. Beschäftigte 7_2013'!$L122</f>
        <v>7.9333863341562409</v>
      </c>
      <c r="I122" s="36">
        <f>'unselbst. Beschäftigte 7_2013'!I122*100/'unselbst. Beschäftigte 7_2013'!$L122</f>
        <v>8.4396836687727514</v>
      </c>
      <c r="J122" s="36">
        <f>'unselbst. Beschäftigte 7_2013'!J122*100/'unselbst. Beschäftigte 7_2013'!$L122</f>
        <v>2.4268797857650948</v>
      </c>
      <c r="K122" s="36">
        <f>'unselbst. Beschäftigte 7_2013'!K122*100/'unselbst. Beschäftigte 7_2013'!$L122</f>
        <v>8.8915854219841837</v>
      </c>
      <c r="L122" s="36">
        <f>'unselbst. Beschäftigte 7_2013'!L122*100/'unselbst. Beschäftigte 7_2013'!$L122</f>
        <v>100</v>
      </c>
    </row>
    <row r="123" spans="1:12" x14ac:dyDescent="0.2">
      <c r="A123" s="1"/>
      <c r="B123" s="1"/>
      <c r="C123" s="35"/>
      <c r="D123" s="35"/>
      <c r="E123" s="35"/>
      <c r="F123" s="35"/>
      <c r="G123" s="35"/>
      <c r="H123" s="35"/>
      <c r="I123" s="35"/>
      <c r="J123" s="35"/>
      <c r="K123" s="35"/>
      <c r="L123" s="36"/>
    </row>
    <row r="124" spans="1:12" x14ac:dyDescent="0.2">
      <c r="A124" s="49" t="s">
        <v>96</v>
      </c>
      <c r="B124" s="1" t="s">
        <v>101</v>
      </c>
      <c r="C124" s="35">
        <f>'unselbst. Beschäftigte 7_2013'!C124*100/'unselbst. Beschäftigte 7_2013'!$L124</f>
        <v>76.712328767123282</v>
      </c>
      <c r="D124" s="35">
        <f>'unselbst. Beschäftigte 7_2013'!D124*100/'unselbst. Beschäftigte 7_2013'!$L124</f>
        <v>8.2191780821917817</v>
      </c>
      <c r="E124" s="35">
        <f>'unselbst. Beschäftigte 7_2013'!E124*100/'unselbst. Beschäftigte 7_2013'!$L124</f>
        <v>15.068493150684931</v>
      </c>
      <c r="F124" s="35">
        <f>'unselbst. Beschäftigte 7_2013'!F124*100/'unselbst. Beschäftigte 7_2013'!$L124</f>
        <v>0</v>
      </c>
      <c r="G124" s="35">
        <f>'unselbst. Beschäftigte 7_2013'!G124*100/'unselbst. Beschäftigte 7_2013'!$L124</f>
        <v>0</v>
      </c>
      <c r="H124" s="35">
        <f>'unselbst. Beschäftigte 7_2013'!H124*100/'unselbst. Beschäftigte 7_2013'!$L124</f>
        <v>0</v>
      </c>
      <c r="I124" s="35">
        <f>'unselbst. Beschäftigte 7_2013'!I124*100/'unselbst. Beschäftigte 7_2013'!$L124</f>
        <v>0</v>
      </c>
      <c r="J124" s="35">
        <f>'unselbst. Beschäftigte 7_2013'!J124*100/'unselbst. Beschäftigte 7_2013'!$L124</f>
        <v>0</v>
      </c>
      <c r="K124" s="35">
        <f>'unselbst. Beschäftigte 7_2013'!K124*100/'unselbst. Beschäftigte 7_2013'!$L124</f>
        <v>0</v>
      </c>
      <c r="L124" s="36">
        <f>'unselbst. Beschäftigte 7_2013'!L124*100/'unselbst. Beschäftigte 7_2013'!$L124</f>
        <v>100</v>
      </c>
    </row>
    <row r="125" spans="1:12" x14ac:dyDescent="0.2">
      <c r="A125" s="49" t="s">
        <v>248</v>
      </c>
      <c r="B125" s="1" t="s">
        <v>101</v>
      </c>
      <c r="C125" s="35">
        <f>'unselbst. Beschäftigte 7_2013'!C125*100/'unselbst. Beschäftigte 7_2013'!$L125</f>
        <v>2.4096385542168677</v>
      </c>
      <c r="D125" s="35">
        <f>'unselbst. Beschäftigte 7_2013'!D125*100/'unselbst. Beschäftigte 7_2013'!$L125</f>
        <v>0</v>
      </c>
      <c r="E125" s="35">
        <f>'unselbst. Beschäftigte 7_2013'!E125*100/'unselbst. Beschäftigte 7_2013'!$L125</f>
        <v>0</v>
      </c>
      <c r="F125" s="35">
        <f>'unselbst. Beschäftigte 7_2013'!F125*100/'unselbst. Beschäftigte 7_2013'!$L125</f>
        <v>0</v>
      </c>
      <c r="G125" s="35">
        <f>'unselbst. Beschäftigte 7_2013'!G125*100/'unselbst. Beschäftigte 7_2013'!$L125</f>
        <v>97.590361445783131</v>
      </c>
      <c r="H125" s="35">
        <f>'unselbst. Beschäftigte 7_2013'!H125*100/'unselbst. Beschäftigte 7_2013'!$L125</f>
        <v>0</v>
      </c>
      <c r="I125" s="35">
        <f>'unselbst. Beschäftigte 7_2013'!I125*100/'unselbst. Beschäftigte 7_2013'!$L125</f>
        <v>0</v>
      </c>
      <c r="J125" s="35">
        <f>'unselbst. Beschäftigte 7_2013'!J125*100/'unselbst. Beschäftigte 7_2013'!$L125</f>
        <v>0</v>
      </c>
      <c r="K125" s="35">
        <f>'unselbst. Beschäftigte 7_2013'!K125*100/'unselbst. Beschäftigte 7_2013'!$L125</f>
        <v>0</v>
      </c>
      <c r="L125" s="36">
        <f>'unselbst. Beschäftigte 7_2013'!L125*100/'unselbst. Beschäftigte 7_2013'!$L125</f>
        <v>100</v>
      </c>
    </row>
    <row r="126" spans="1:12" x14ac:dyDescent="0.2">
      <c r="A126" s="49" t="s">
        <v>97</v>
      </c>
      <c r="B126" s="1" t="s">
        <v>101</v>
      </c>
      <c r="C126" s="35">
        <f>'unselbst. Beschäftigte 7_2013'!C126*100/'unselbst. Beschäftigte 7_2013'!$L126</f>
        <v>0.11704119850187265</v>
      </c>
      <c r="D126" s="35">
        <f>'unselbst. Beschäftigte 7_2013'!D126*100/'unselbst. Beschäftigte 7_2013'!$L126</f>
        <v>0.11704119850187265</v>
      </c>
      <c r="E126" s="35">
        <f>'unselbst. Beschäftigte 7_2013'!E126*100/'unselbst. Beschäftigte 7_2013'!$L126</f>
        <v>0.25749063670411987</v>
      </c>
      <c r="F126" s="35">
        <f>'unselbst. Beschäftigte 7_2013'!F126*100/'unselbst. Beschäftigte 7_2013'!$L126</f>
        <v>0.74906367041198507</v>
      </c>
      <c r="G126" s="35">
        <f>'unselbst. Beschäftigte 7_2013'!G126*100/'unselbst. Beschäftigte 7_2013'!$L126</f>
        <v>6.2968164794007491</v>
      </c>
      <c r="H126" s="35">
        <f>'unselbst. Beschäftigte 7_2013'!H126*100/'unselbst. Beschäftigte 7_2013'!$L126</f>
        <v>0</v>
      </c>
      <c r="I126" s="35">
        <f>'unselbst. Beschäftigte 7_2013'!I126*100/'unselbst. Beschäftigte 7_2013'!$L126</f>
        <v>15.730337078651685</v>
      </c>
      <c r="J126" s="35">
        <f>'unselbst. Beschäftigte 7_2013'!J126*100/'unselbst. Beschäftigte 7_2013'!$L126</f>
        <v>13.881086142322097</v>
      </c>
      <c r="K126" s="35">
        <f>'unselbst. Beschäftigte 7_2013'!K126*100/'unselbst. Beschäftigte 7_2013'!$L126</f>
        <v>62.851123595505619</v>
      </c>
      <c r="L126" s="36">
        <f>'unselbst. Beschäftigte 7_2013'!L126*100/'unselbst. Beschäftigte 7_2013'!$L126</f>
        <v>100</v>
      </c>
    </row>
    <row r="127" spans="1:12" x14ac:dyDescent="0.2">
      <c r="A127" s="49" t="s">
        <v>98</v>
      </c>
      <c r="B127" s="1" t="s">
        <v>101</v>
      </c>
      <c r="C127" s="35">
        <f>'unselbst. Beschäftigte 7_2013'!C127*100/'unselbst. Beschäftigte 7_2013'!$L127</f>
        <v>1.3485040033712601</v>
      </c>
      <c r="D127" s="35">
        <f>'unselbst. Beschäftigte 7_2013'!D127*100/'unselbst. Beschäftigte 7_2013'!$L127</f>
        <v>0.25284450063211122</v>
      </c>
      <c r="E127" s="35">
        <f>'unselbst. Beschäftigte 7_2013'!E127*100/'unselbst. Beschäftigte 7_2013'!$L127</f>
        <v>1.0535187526337968</v>
      </c>
      <c r="F127" s="35">
        <f>'unselbst. Beschäftigte 7_2013'!F127*100/'unselbst. Beschäftigte 7_2013'!$L127</f>
        <v>2.6127265065318164</v>
      </c>
      <c r="G127" s="35">
        <f>'unselbst. Beschäftigte 7_2013'!G127*100/'unselbst. Beschäftigte 7_2013'!$L127</f>
        <v>0</v>
      </c>
      <c r="H127" s="35">
        <f>'unselbst. Beschäftigte 7_2013'!H127*100/'unselbst. Beschäftigte 7_2013'!$L127</f>
        <v>0</v>
      </c>
      <c r="I127" s="35">
        <f>'unselbst. Beschäftigte 7_2013'!I127*100/'unselbst. Beschäftigte 7_2013'!$L127</f>
        <v>20.606826801517066</v>
      </c>
      <c r="J127" s="35">
        <f>'unselbst. Beschäftigte 7_2013'!J127*100/'unselbst. Beschäftigte 7_2013'!$L127</f>
        <v>21.196797302991992</v>
      </c>
      <c r="K127" s="35">
        <f>'unselbst. Beschäftigte 7_2013'!K127*100/'unselbst. Beschäftigte 7_2013'!$L127</f>
        <v>52.928782132321956</v>
      </c>
      <c r="L127" s="36">
        <f>'unselbst. Beschäftigte 7_2013'!L127*100/'unselbst. Beschäftigte 7_2013'!$L127</f>
        <v>100</v>
      </c>
    </row>
    <row r="128" spans="1:12" x14ac:dyDescent="0.2">
      <c r="A128" s="49" t="s">
        <v>99</v>
      </c>
      <c r="B128" s="1" t="s">
        <v>101</v>
      </c>
      <c r="C128" s="35">
        <f>'unselbst. Beschäftigte 7_2013'!C128*100/'unselbst. Beschäftigte 7_2013'!$L128</f>
        <v>13.928571428571429</v>
      </c>
      <c r="D128" s="35">
        <f>'unselbst. Beschäftigte 7_2013'!D128*100/'unselbst. Beschäftigte 7_2013'!$L128</f>
        <v>26.071428571428573</v>
      </c>
      <c r="E128" s="35">
        <f>'unselbst. Beschäftigte 7_2013'!E128*100/'unselbst. Beschäftigte 7_2013'!$L128</f>
        <v>13.571428571428571</v>
      </c>
      <c r="F128" s="35">
        <f>'unselbst. Beschäftigte 7_2013'!F128*100/'unselbst. Beschäftigte 7_2013'!$L128</f>
        <v>21.071428571428573</v>
      </c>
      <c r="G128" s="35">
        <f>'unselbst. Beschäftigte 7_2013'!G128*100/'unselbst. Beschäftigte 7_2013'!$L128</f>
        <v>25.357142857142858</v>
      </c>
      <c r="H128" s="35">
        <f>'unselbst. Beschäftigte 7_2013'!H128*100/'unselbst. Beschäftigte 7_2013'!$L128</f>
        <v>0</v>
      </c>
      <c r="I128" s="35">
        <f>'unselbst. Beschäftigte 7_2013'!I128*100/'unselbst. Beschäftigte 7_2013'!$L128</f>
        <v>0</v>
      </c>
      <c r="J128" s="35">
        <f>'unselbst. Beschäftigte 7_2013'!J128*100/'unselbst. Beschäftigte 7_2013'!$L128</f>
        <v>0</v>
      </c>
      <c r="K128" s="35">
        <f>'unselbst. Beschäftigte 7_2013'!K128*100/'unselbst. Beschäftigte 7_2013'!$L128</f>
        <v>0</v>
      </c>
      <c r="L128" s="36">
        <f>'unselbst. Beschäftigte 7_2013'!L128*100/'unselbst. Beschäftigte 7_2013'!$L128</f>
        <v>100</v>
      </c>
    </row>
    <row r="129" spans="1:12" x14ac:dyDescent="0.2">
      <c r="A129" s="49" t="s">
        <v>249</v>
      </c>
      <c r="B129" s="1" t="s">
        <v>101</v>
      </c>
      <c r="C129" s="35">
        <f>'unselbst. Beschäftigte 7_2013'!C129*100/'unselbst. Beschäftigte 7_2013'!$L129</f>
        <v>0</v>
      </c>
      <c r="D129" s="35">
        <f>'unselbst. Beschäftigte 7_2013'!D129*100/'unselbst. Beschäftigte 7_2013'!$L129</f>
        <v>0</v>
      </c>
      <c r="E129" s="35">
        <f>'unselbst. Beschäftigte 7_2013'!E129*100/'unselbst. Beschäftigte 7_2013'!$L129</f>
        <v>0</v>
      </c>
      <c r="F129" s="35">
        <f>'unselbst. Beschäftigte 7_2013'!F129*100/'unselbst. Beschäftigte 7_2013'!$L129</f>
        <v>0</v>
      </c>
      <c r="G129" s="35">
        <f>'unselbst. Beschäftigte 7_2013'!G129*100/'unselbst. Beschäftigte 7_2013'!$L129</f>
        <v>0</v>
      </c>
      <c r="H129" s="35">
        <f>'unselbst. Beschäftigte 7_2013'!H129*100/'unselbst. Beschäftigte 7_2013'!$L129</f>
        <v>0</v>
      </c>
      <c r="I129" s="35">
        <f>'unselbst. Beschäftigte 7_2013'!I129*100/'unselbst. Beschäftigte 7_2013'!$L129</f>
        <v>20.464009518143961</v>
      </c>
      <c r="J129" s="35">
        <f>'unselbst. Beschäftigte 7_2013'!J129*100/'unselbst. Beschäftigte 7_2013'!$L129</f>
        <v>0</v>
      </c>
      <c r="K129" s="35">
        <f>'unselbst. Beschäftigte 7_2013'!K129*100/'unselbst. Beschäftigte 7_2013'!$L129</f>
        <v>79.535990481856032</v>
      </c>
      <c r="L129" s="36">
        <f>'unselbst. Beschäftigte 7_2013'!L129*100/'unselbst. Beschäftigte 7_2013'!$L129</f>
        <v>100</v>
      </c>
    </row>
    <row r="130" spans="1:12" x14ac:dyDescent="0.2">
      <c r="A130" s="49" t="s">
        <v>250</v>
      </c>
      <c r="B130" s="1" t="s">
        <v>101</v>
      </c>
      <c r="C130" s="35">
        <f>'unselbst. Beschäftigte 7_2013'!C130*100/'unselbst. Beschäftigte 7_2013'!$L130</f>
        <v>0</v>
      </c>
      <c r="D130" s="35">
        <f>'unselbst. Beschäftigte 7_2013'!D130*100/'unselbst. Beschäftigte 7_2013'!$L130</f>
        <v>0</v>
      </c>
      <c r="E130" s="35">
        <f>'unselbst. Beschäftigte 7_2013'!E130*100/'unselbst. Beschäftigte 7_2013'!$L130</f>
        <v>0</v>
      </c>
      <c r="F130" s="35">
        <f>'unselbst. Beschäftigte 7_2013'!F130*100/'unselbst. Beschäftigte 7_2013'!$L130</f>
        <v>0</v>
      </c>
      <c r="G130" s="35">
        <f>'unselbst. Beschäftigte 7_2013'!G130*100/'unselbst. Beschäftigte 7_2013'!$L130</f>
        <v>0</v>
      </c>
      <c r="H130" s="35">
        <f>'unselbst. Beschäftigte 7_2013'!H130*100/'unselbst. Beschäftigte 7_2013'!$L130</f>
        <v>4.8765982753493908</v>
      </c>
      <c r="I130" s="35">
        <f>'unselbst. Beschäftigte 7_2013'!I130*100/'unselbst. Beschäftigte 7_2013'!$L130</f>
        <v>0</v>
      </c>
      <c r="J130" s="35">
        <f>'unselbst. Beschäftigte 7_2013'!J130*100/'unselbst. Beschäftigte 7_2013'!$L130</f>
        <v>21.855486173059766</v>
      </c>
      <c r="K130" s="35">
        <f>'unselbst. Beschäftigte 7_2013'!K130*100/'unselbst. Beschäftigte 7_2013'!$L130</f>
        <v>73.267915551590846</v>
      </c>
      <c r="L130" s="36">
        <f>'unselbst. Beschäftigte 7_2013'!L130*100/'unselbst. Beschäftigte 7_2013'!$L130</f>
        <v>100</v>
      </c>
    </row>
    <row r="131" spans="1:12" x14ac:dyDescent="0.2">
      <c r="A131" s="49" t="s">
        <v>251</v>
      </c>
      <c r="B131" s="1" t="s">
        <v>101</v>
      </c>
      <c r="C131" s="35">
        <f>'unselbst. Beschäftigte 7_2013'!C131*100/'unselbst. Beschäftigte 7_2013'!$L131</f>
        <v>12.097516099356026</v>
      </c>
      <c r="D131" s="35">
        <f>'unselbst. Beschäftigte 7_2013'!D131*100/'unselbst. Beschäftigte 7_2013'!$L131</f>
        <v>6.6697332106715734</v>
      </c>
      <c r="E131" s="35">
        <f>'unselbst. Beschäftigte 7_2013'!E131*100/'unselbst. Beschäftigte 7_2013'!$L131</f>
        <v>11.223551057957682</v>
      </c>
      <c r="F131" s="35">
        <f>'unselbst. Beschäftigte 7_2013'!F131*100/'unselbst. Beschäftigte 7_2013'!$L131</f>
        <v>14.949402023919044</v>
      </c>
      <c r="G131" s="35">
        <f>'unselbst. Beschäftigte 7_2013'!G131*100/'unselbst. Beschäftigte 7_2013'!$L131</f>
        <v>0</v>
      </c>
      <c r="H131" s="35">
        <f>'unselbst. Beschäftigte 7_2013'!H131*100/'unselbst. Beschäftigte 7_2013'!$L131</f>
        <v>55.059797608095678</v>
      </c>
      <c r="I131" s="35">
        <f>'unselbst. Beschäftigte 7_2013'!I131*100/'unselbst. Beschäftigte 7_2013'!$L131</f>
        <v>0</v>
      </c>
      <c r="J131" s="35">
        <f>'unselbst. Beschäftigte 7_2013'!J131*100/'unselbst. Beschäftigte 7_2013'!$L131</f>
        <v>0</v>
      </c>
      <c r="K131" s="35">
        <f>'unselbst. Beschäftigte 7_2013'!K131*100/'unselbst. Beschäftigte 7_2013'!$L131</f>
        <v>0</v>
      </c>
      <c r="L131" s="36">
        <f>'unselbst. Beschäftigte 7_2013'!L131*100/'unselbst. Beschäftigte 7_2013'!$L131</f>
        <v>100</v>
      </c>
    </row>
    <row r="132" spans="1:12" x14ac:dyDescent="0.2">
      <c r="A132" s="49" t="s">
        <v>227</v>
      </c>
      <c r="B132" s="1" t="s">
        <v>101</v>
      </c>
      <c r="C132" s="35">
        <f>'unselbst. Beschäftigte 7_2013'!C132*100/'unselbst. Beschäftigte 7_2013'!$L132</f>
        <v>25.718766335598538</v>
      </c>
      <c r="D132" s="35">
        <f>'unselbst. Beschäftigte 7_2013'!D132*100/'unselbst. Beschäftigte 7_2013'!$L132</f>
        <v>43.544171458442236</v>
      </c>
      <c r="E132" s="35">
        <f>'unselbst. Beschäftigte 7_2013'!E132*100/'unselbst. Beschäftigte 7_2013'!$L132</f>
        <v>23.57553580763199</v>
      </c>
      <c r="F132" s="35">
        <f>'unselbst. Beschäftigte 7_2013'!F132*100/'unselbst. Beschäftigte 7_2013'!$L132</f>
        <v>4.4432828018818613</v>
      </c>
      <c r="G132" s="35">
        <f>'unselbst. Beschäftigte 7_2013'!G132*100/'unselbst. Beschäftigte 7_2013'!$L132</f>
        <v>2.7182435964453737</v>
      </c>
      <c r="H132" s="35">
        <f>'unselbst. Beschäftigte 7_2013'!H132*100/'unselbst. Beschäftigte 7_2013'!$L132</f>
        <v>0</v>
      </c>
      <c r="I132" s="35">
        <f>'unselbst. Beschäftigte 7_2013'!I132*100/'unselbst. Beschäftigte 7_2013'!$L132</f>
        <v>0</v>
      </c>
      <c r="J132" s="35">
        <f>'unselbst. Beschäftigte 7_2013'!J132*100/'unselbst. Beschäftigte 7_2013'!$L132</f>
        <v>0</v>
      </c>
      <c r="K132" s="35">
        <f>'unselbst. Beschäftigte 7_2013'!K132*100/'unselbst. Beschäftigte 7_2013'!$L132</f>
        <v>0</v>
      </c>
      <c r="L132" s="36">
        <f>'unselbst. Beschäftigte 7_2013'!L132*100/'unselbst. Beschäftigte 7_2013'!$L132</f>
        <v>100</v>
      </c>
    </row>
    <row r="133" spans="1:12" x14ac:dyDescent="0.2">
      <c r="A133" s="49" t="s">
        <v>228</v>
      </c>
      <c r="B133" s="1" t="s">
        <v>101</v>
      </c>
      <c r="C133" s="35">
        <f>'unselbst. Beschäftigte 7_2013'!C133*100/'unselbst. Beschäftigte 7_2013'!$L133</f>
        <v>18.212166172106826</v>
      </c>
      <c r="D133" s="35">
        <f>'unselbst. Beschäftigte 7_2013'!D133*100/'unselbst. Beschäftigte 7_2013'!$L133</f>
        <v>21.439169139465875</v>
      </c>
      <c r="E133" s="35">
        <f>'unselbst. Beschäftigte 7_2013'!E133*100/'unselbst. Beschäftigte 7_2013'!$L133</f>
        <v>34.013353115727</v>
      </c>
      <c r="F133" s="35">
        <f>'unselbst. Beschäftigte 7_2013'!F133*100/'unselbst. Beschäftigte 7_2013'!$L133</f>
        <v>17.655786350148368</v>
      </c>
      <c r="G133" s="35">
        <f>'unselbst. Beschäftigte 7_2013'!G133*100/'unselbst. Beschäftigte 7_2013'!$L133</f>
        <v>4.5623145400593472</v>
      </c>
      <c r="H133" s="35">
        <f>'unselbst. Beschäftigte 7_2013'!H133*100/'unselbst. Beschäftigte 7_2013'!$L133</f>
        <v>4.1172106824925816</v>
      </c>
      <c r="I133" s="35">
        <f>'unselbst. Beschäftigte 7_2013'!I133*100/'unselbst. Beschäftigte 7_2013'!$L133</f>
        <v>0</v>
      </c>
      <c r="J133" s="35">
        <f>'unselbst. Beschäftigte 7_2013'!J133*100/'unselbst. Beschäftigte 7_2013'!$L133</f>
        <v>0</v>
      </c>
      <c r="K133" s="35">
        <f>'unselbst. Beschäftigte 7_2013'!K133*100/'unselbst. Beschäftigte 7_2013'!$L133</f>
        <v>0</v>
      </c>
      <c r="L133" s="36">
        <f>'unselbst. Beschäftigte 7_2013'!L133*100/'unselbst. Beschäftigte 7_2013'!$L133</f>
        <v>100</v>
      </c>
    </row>
    <row r="134" spans="1:12" x14ac:dyDescent="0.2">
      <c r="A134" s="49" t="s">
        <v>229</v>
      </c>
      <c r="B134" s="1" t="s">
        <v>101</v>
      </c>
      <c r="C134" s="35">
        <f>'unselbst. Beschäftigte 7_2013'!C134*100/'unselbst. Beschäftigte 7_2013'!$L134</f>
        <v>0.95541401273885351</v>
      </c>
      <c r="D134" s="35">
        <f>'unselbst. Beschäftigte 7_2013'!D134*100/'unselbst. Beschäftigte 7_2013'!$L134</f>
        <v>23.794358507734305</v>
      </c>
      <c r="E134" s="35">
        <f>'unselbst. Beschäftigte 7_2013'!E134*100/'unselbst. Beschäftigte 7_2013'!$L134</f>
        <v>64.285714285714292</v>
      </c>
      <c r="F134" s="35">
        <f>'unselbst. Beschäftigte 7_2013'!F134*100/'unselbst. Beschäftigte 7_2013'!$L134</f>
        <v>10.964513193812557</v>
      </c>
      <c r="G134" s="35">
        <f>'unselbst. Beschäftigte 7_2013'!G134*100/'unselbst. Beschäftigte 7_2013'!$L134</f>
        <v>0</v>
      </c>
      <c r="H134" s="35">
        <f>'unselbst. Beschäftigte 7_2013'!H134*100/'unselbst. Beschäftigte 7_2013'!$L134</f>
        <v>0</v>
      </c>
      <c r="I134" s="35">
        <f>'unselbst. Beschäftigte 7_2013'!I134*100/'unselbst. Beschäftigte 7_2013'!$L134</f>
        <v>0</v>
      </c>
      <c r="J134" s="35">
        <f>'unselbst. Beschäftigte 7_2013'!J134*100/'unselbst. Beschäftigte 7_2013'!$L134</f>
        <v>0</v>
      </c>
      <c r="K134" s="35">
        <f>'unselbst. Beschäftigte 7_2013'!K134*100/'unselbst. Beschäftigte 7_2013'!$L134</f>
        <v>0</v>
      </c>
      <c r="L134" s="36">
        <f>'unselbst. Beschäftigte 7_2013'!L134*100/'unselbst. Beschäftigte 7_2013'!$L134</f>
        <v>100</v>
      </c>
    </row>
    <row r="135" spans="1:12" x14ac:dyDescent="0.2">
      <c r="A135" s="49" t="s">
        <v>230</v>
      </c>
      <c r="B135" s="1" t="s">
        <v>101</v>
      </c>
      <c r="C135" s="35">
        <f>'unselbst. Beschäftigte 7_2013'!C135*100/'unselbst. Beschäftigte 7_2013'!$L135</f>
        <v>47.017801431455311</v>
      </c>
      <c r="D135" s="35">
        <f>'unselbst. Beschäftigte 7_2013'!D135*100/'unselbst. Beschäftigte 7_2013'!$L135</f>
        <v>37.410534042943659</v>
      </c>
      <c r="E135" s="35">
        <f>'unselbst. Beschäftigte 7_2013'!E135*100/'unselbst. Beschäftigte 7_2013'!$L135</f>
        <v>8.4327399522848232</v>
      </c>
      <c r="F135" s="35">
        <f>'unselbst. Beschäftigte 7_2013'!F135*100/'unselbst. Beschäftigte 7_2013'!$L135</f>
        <v>5.8634611855386307</v>
      </c>
      <c r="G135" s="35">
        <f>'unselbst. Beschäftigte 7_2013'!G135*100/'unselbst. Beschäftigte 7_2013'!$L135</f>
        <v>1.2754633877775738</v>
      </c>
      <c r="H135" s="35">
        <f>'unselbst. Beschäftigte 7_2013'!H135*100/'unselbst. Beschäftigte 7_2013'!$L135</f>
        <v>0</v>
      </c>
      <c r="I135" s="35">
        <f>'unselbst. Beschäftigte 7_2013'!I135*100/'unselbst. Beschäftigte 7_2013'!$L135</f>
        <v>0</v>
      </c>
      <c r="J135" s="35">
        <f>'unselbst. Beschäftigte 7_2013'!J135*100/'unselbst. Beschäftigte 7_2013'!$L135</f>
        <v>0</v>
      </c>
      <c r="K135" s="35">
        <f>'unselbst. Beschäftigte 7_2013'!K135*100/'unselbst. Beschäftigte 7_2013'!$L135</f>
        <v>0</v>
      </c>
      <c r="L135" s="36">
        <f>'unselbst. Beschäftigte 7_2013'!L135*100/'unselbst. Beschäftigte 7_2013'!$L135</f>
        <v>100</v>
      </c>
    </row>
    <row r="136" spans="1:12" x14ac:dyDescent="0.2">
      <c r="A136" s="49" t="s">
        <v>231</v>
      </c>
      <c r="B136" s="1" t="s">
        <v>101</v>
      </c>
      <c r="C136" s="35">
        <f>'unselbst. Beschäftigte 7_2013'!C136*100/'unselbst. Beschäftigte 7_2013'!$L136</f>
        <v>25.991792065663475</v>
      </c>
      <c r="D136" s="35">
        <f>'unselbst. Beschäftigte 7_2013'!D136*100/'unselbst. Beschäftigte 7_2013'!$L136</f>
        <v>26.333789329685363</v>
      </c>
      <c r="E136" s="35">
        <f>'unselbst. Beschäftigte 7_2013'!E136*100/'unselbst. Beschäftigte 7_2013'!$L136</f>
        <v>20.79343365253078</v>
      </c>
      <c r="F136" s="35">
        <f>'unselbst. Beschäftigte 7_2013'!F136*100/'unselbst. Beschäftigte 7_2013'!$L136</f>
        <v>23.255813953488371</v>
      </c>
      <c r="G136" s="35">
        <f>'unselbst. Beschäftigte 7_2013'!G136*100/'unselbst. Beschäftigte 7_2013'!$L136</f>
        <v>3.6251709986320111</v>
      </c>
      <c r="H136" s="35">
        <f>'unselbst. Beschäftigte 7_2013'!H136*100/'unselbst. Beschäftigte 7_2013'!$L136</f>
        <v>0</v>
      </c>
      <c r="I136" s="35">
        <f>'unselbst. Beschäftigte 7_2013'!I136*100/'unselbst. Beschäftigte 7_2013'!$L136</f>
        <v>0</v>
      </c>
      <c r="J136" s="35">
        <f>'unselbst. Beschäftigte 7_2013'!J136*100/'unselbst. Beschäftigte 7_2013'!$L136</f>
        <v>0</v>
      </c>
      <c r="K136" s="35">
        <f>'unselbst. Beschäftigte 7_2013'!K136*100/'unselbst. Beschäftigte 7_2013'!$L136</f>
        <v>0</v>
      </c>
      <c r="L136" s="36">
        <f>'unselbst. Beschäftigte 7_2013'!L136*100/'unselbst. Beschäftigte 7_2013'!$L136</f>
        <v>100</v>
      </c>
    </row>
    <row r="137" spans="1:12" x14ac:dyDescent="0.2">
      <c r="A137" s="49" t="s">
        <v>232</v>
      </c>
      <c r="B137" s="1" t="s">
        <v>101</v>
      </c>
      <c r="C137" s="35">
        <f>'unselbst. Beschäftigte 7_2013'!C137*100/'unselbst. Beschäftigte 7_2013'!$L137</f>
        <v>7.6374812005492707</v>
      </c>
      <c r="D137" s="35">
        <f>'unselbst. Beschäftigte 7_2013'!D137*100/'unselbst. Beschäftigte 7_2013'!$L137</f>
        <v>3.3087033283201466</v>
      </c>
      <c r="E137" s="35">
        <f>'unselbst. Beschäftigte 7_2013'!E137*100/'unselbst. Beschäftigte 7_2013'!$L137</f>
        <v>4.2830052965409013</v>
      </c>
      <c r="F137" s="35">
        <f>'unselbst. Beschäftigte 7_2013'!F137*100/'unselbst. Beschäftigte 7_2013'!$L137</f>
        <v>5.943895900085006</v>
      </c>
      <c r="G137" s="35">
        <f>'unselbst. Beschäftigte 7_2013'!G137*100/'unselbst. Beschäftigte 7_2013'!$L137</f>
        <v>3.9429804485712419</v>
      </c>
      <c r="H137" s="35">
        <f>'unselbst. Beschäftigte 7_2013'!H137*100/'unselbst. Beschäftigte 7_2013'!$L137</f>
        <v>3.5964166612175505</v>
      </c>
      <c r="I137" s="35">
        <f>'unselbst. Beschäftigte 7_2013'!I137*100/'unselbst. Beschäftigte 7_2013'!$L137</f>
        <v>2.8640554502059765</v>
      </c>
      <c r="J137" s="35">
        <f>'unselbst. Beschäftigte 7_2013'!J137*100/'unselbst. Beschäftigte 7_2013'!$L137</f>
        <v>5.8196560517883995</v>
      </c>
      <c r="K137" s="35">
        <f>'unselbst. Beschäftigte 7_2013'!K137*100/'unselbst. Beschäftigte 7_2013'!$L137</f>
        <v>62.603805662721506</v>
      </c>
      <c r="L137" s="36">
        <f>'unselbst. Beschäftigte 7_2013'!L137*100/'unselbst. Beschäftigte 7_2013'!$L137</f>
        <v>100</v>
      </c>
    </row>
    <row r="138" spans="1:12" x14ac:dyDescent="0.2">
      <c r="A138" s="49" t="s">
        <v>233</v>
      </c>
      <c r="B138" s="1" t="s">
        <v>101</v>
      </c>
      <c r="C138" s="35">
        <f>'unselbst. Beschäftigte 7_2013'!C138*100/'unselbst. Beschäftigte 7_2013'!$L138</f>
        <v>14.56628734443086</v>
      </c>
      <c r="D138" s="35">
        <f>'unselbst. Beschäftigte 7_2013'!D138*100/'unselbst. Beschäftigte 7_2013'!$L138</f>
        <v>7.0895639361735476</v>
      </c>
      <c r="E138" s="35">
        <f>'unselbst. Beschäftigte 7_2013'!E138*100/'unselbst. Beschäftigte 7_2013'!$L138</f>
        <v>7.3027367629079283</v>
      </c>
      <c r="F138" s="35">
        <f>'unselbst. Beschäftigte 7_2013'!F138*100/'unselbst. Beschäftigte 7_2013'!$L138</f>
        <v>10.367096147214646</v>
      </c>
      <c r="G138" s="35">
        <f>'unselbst. Beschäftigte 7_2013'!G138*100/'unselbst. Beschäftigte 7_2013'!$L138</f>
        <v>7.2306341891595345</v>
      </c>
      <c r="H138" s="35">
        <f>'unselbst. Beschäftigte 7_2013'!H138*100/'unselbst. Beschäftigte 7_2013'!$L138</f>
        <v>10.860842032665602</v>
      </c>
      <c r="I138" s="35">
        <f>'unselbst. Beschäftigte 7_2013'!I138*100/'unselbst. Beschäftigte 7_2013'!$L138</f>
        <v>2.9420984983855294</v>
      </c>
      <c r="J138" s="35">
        <f>'unselbst. Beschäftigte 7_2013'!J138*100/'unselbst. Beschäftigte 7_2013'!$L138</f>
        <v>4.254051851155209</v>
      </c>
      <c r="K138" s="35">
        <f>'unselbst. Beschäftigte 7_2013'!K138*100/'unselbst. Beschäftigte 7_2013'!$L138</f>
        <v>35.386689237907142</v>
      </c>
      <c r="L138" s="36">
        <f>'unselbst. Beschäftigte 7_2013'!L138*100/'unselbst. Beschäftigte 7_2013'!$L138</f>
        <v>100</v>
      </c>
    </row>
    <row r="139" spans="1:12" x14ac:dyDescent="0.2">
      <c r="A139" s="49" t="s">
        <v>234</v>
      </c>
      <c r="B139" s="1" t="s">
        <v>101</v>
      </c>
      <c r="C139" s="35">
        <f>'unselbst. Beschäftigte 7_2013'!C139*100/'unselbst. Beschäftigte 7_2013'!$L139</f>
        <v>1.3320647002854424</v>
      </c>
      <c r="D139" s="35">
        <f>'unselbst. Beschäftigte 7_2013'!D139*100/'unselbst. Beschäftigte 7_2013'!$L139</f>
        <v>1.7126546146527117</v>
      </c>
      <c r="E139" s="35">
        <f>'unselbst. Beschäftigte 7_2013'!E139*100/'unselbst. Beschäftigte 7_2013'!$L139</f>
        <v>0</v>
      </c>
      <c r="F139" s="35">
        <f>'unselbst. Beschäftigte 7_2013'!F139*100/'unselbst. Beschäftigte 7_2013'!$L139</f>
        <v>12.654614652711704</v>
      </c>
      <c r="G139" s="35">
        <f>'unselbst. Beschäftigte 7_2013'!G139*100/'unselbst. Beschäftigte 7_2013'!$L139</f>
        <v>46.717411988582306</v>
      </c>
      <c r="H139" s="35">
        <f>'unselbst. Beschäftigte 7_2013'!H139*100/'unselbst. Beschäftigte 7_2013'!$L139</f>
        <v>37.583254043767838</v>
      </c>
      <c r="I139" s="35">
        <f>'unselbst. Beschäftigte 7_2013'!I139*100/'unselbst. Beschäftigte 7_2013'!$L139</f>
        <v>0</v>
      </c>
      <c r="J139" s="35">
        <f>'unselbst. Beschäftigte 7_2013'!J139*100/'unselbst. Beschäftigte 7_2013'!$L139</f>
        <v>0</v>
      </c>
      <c r="K139" s="35">
        <f>'unselbst. Beschäftigte 7_2013'!K139*100/'unselbst. Beschäftigte 7_2013'!$L139</f>
        <v>0</v>
      </c>
      <c r="L139" s="36">
        <f>'unselbst. Beschäftigte 7_2013'!L139*100/'unselbst. Beschäftigte 7_2013'!$L139</f>
        <v>100</v>
      </c>
    </row>
    <row r="140" spans="1:12" x14ac:dyDescent="0.2">
      <c r="A140" s="49" t="s">
        <v>235</v>
      </c>
      <c r="B140" s="1" t="s">
        <v>101</v>
      </c>
      <c r="C140" s="35">
        <f>'unselbst. Beschäftigte 7_2013'!C140*100/'unselbst. Beschäftigte 7_2013'!$L140</f>
        <v>8.7272727272727266</v>
      </c>
      <c r="D140" s="35">
        <f>'unselbst. Beschäftigte 7_2013'!D140*100/'unselbst. Beschäftigte 7_2013'!$L140</f>
        <v>9.0909090909090917</v>
      </c>
      <c r="E140" s="35">
        <f>'unselbst. Beschäftigte 7_2013'!E140*100/'unselbst. Beschäftigte 7_2013'!$L140</f>
        <v>8.3636363636363633</v>
      </c>
      <c r="F140" s="35">
        <f>'unselbst. Beschäftigte 7_2013'!F140*100/'unselbst. Beschäftigte 7_2013'!$L140</f>
        <v>0</v>
      </c>
      <c r="G140" s="35">
        <f>'unselbst. Beschäftigte 7_2013'!G140*100/'unselbst. Beschäftigte 7_2013'!$L140</f>
        <v>34.545454545454547</v>
      </c>
      <c r="H140" s="35">
        <f>'unselbst. Beschäftigte 7_2013'!H140*100/'unselbst. Beschäftigte 7_2013'!$L140</f>
        <v>39.272727272727273</v>
      </c>
      <c r="I140" s="35">
        <f>'unselbst. Beschäftigte 7_2013'!I140*100/'unselbst. Beschäftigte 7_2013'!$L140</f>
        <v>0</v>
      </c>
      <c r="J140" s="35">
        <f>'unselbst. Beschäftigte 7_2013'!J140*100/'unselbst. Beschäftigte 7_2013'!$L140</f>
        <v>0</v>
      </c>
      <c r="K140" s="35">
        <f>'unselbst. Beschäftigte 7_2013'!K140*100/'unselbst. Beschäftigte 7_2013'!$L140</f>
        <v>0</v>
      </c>
      <c r="L140" s="36">
        <f>'unselbst. Beschäftigte 7_2013'!L140*100/'unselbst. Beschäftigte 7_2013'!$L140</f>
        <v>100</v>
      </c>
    </row>
    <row r="141" spans="1:12" x14ac:dyDescent="0.2">
      <c r="A141" s="49"/>
      <c r="B141" s="1"/>
      <c r="C141" s="35"/>
      <c r="D141" s="35"/>
      <c r="E141" s="35"/>
      <c r="F141" s="35"/>
      <c r="G141" s="35"/>
      <c r="H141" s="35"/>
      <c r="I141" s="35"/>
      <c r="J141" s="35"/>
      <c r="K141" s="35"/>
      <c r="L141" s="36"/>
    </row>
    <row r="142" spans="1:12" x14ac:dyDescent="0.2">
      <c r="A142" s="49"/>
      <c r="B142" s="1"/>
      <c r="C142" s="36">
        <f>'unselbst. Beschäftigte 7_2013'!C142*100/'unselbst. Beschäftigte 7_2013'!$L142</f>
        <v>15.272976150781812</v>
      </c>
      <c r="D142" s="36">
        <f>'unselbst. Beschäftigte 7_2013'!D142*100/'unselbst. Beschäftigte 7_2013'!$L142</f>
        <v>10.268852113788324</v>
      </c>
      <c r="E142" s="36">
        <f>'unselbst. Beschäftigte 7_2013'!E142*100/'unselbst. Beschäftigte 7_2013'!$L142</f>
        <v>8.4849867504343397</v>
      </c>
      <c r="F142" s="36">
        <f>'unselbst. Beschäftigte 7_2013'!F142*100/'unselbst. Beschäftigte 7_2013'!$L142</f>
        <v>8.6999631469034622</v>
      </c>
      <c r="G142" s="36">
        <f>'unselbst. Beschäftigte 7_2013'!G142*100/'unselbst. Beschäftigte 7_2013'!$L142</f>
        <v>5.8535001667163895</v>
      </c>
      <c r="H142" s="36">
        <f>'unselbst. Beschäftigte 7_2013'!H142*100/'unselbst. Beschäftigte 7_2013'!$L142</f>
        <v>8.2954565396697255</v>
      </c>
      <c r="I142" s="36">
        <f>'unselbst. Beschäftigte 7_2013'!I142*100/'unselbst. Beschäftigte 7_2013'!$L142</f>
        <v>3.3518768755593773</v>
      </c>
      <c r="J142" s="36">
        <f>'unselbst. Beschäftigte 7_2013'!J142*100/'unselbst. Beschäftigte 7_2013'!$L142</f>
        <v>4.7689661828966532</v>
      </c>
      <c r="K142" s="36">
        <f>'unselbst. Beschäftigte 7_2013'!K142*100/'unselbst. Beschäftigte 7_2013'!$L142</f>
        <v>35.003422073249915</v>
      </c>
      <c r="L142" s="36">
        <f>'unselbst. Beschäftigte 7_2013'!L142*100/'unselbst. Beschäftigte 7_2013'!$L142</f>
        <v>100</v>
      </c>
    </row>
    <row r="143" spans="1:12" x14ac:dyDescent="0.2">
      <c r="A143" s="49"/>
      <c r="B143" s="1"/>
      <c r="C143" s="35"/>
      <c r="D143" s="35"/>
      <c r="E143" s="35"/>
      <c r="F143" s="35"/>
      <c r="G143" s="35"/>
      <c r="H143" s="35"/>
      <c r="I143" s="35"/>
      <c r="J143" s="35"/>
      <c r="K143" s="35"/>
      <c r="L143" s="36"/>
    </row>
    <row r="144" spans="1:12" x14ac:dyDescent="0.2">
      <c r="A144" s="49" t="s">
        <v>252</v>
      </c>
      <c r="B144" s="1" t="s">
        <v>101</v>
      </c>
      <c r="C144" s="35">
        <f>'unselbst. Beschäftigte 7_2013'!C144*100/'unselbst. Beschäftigte 7_2013'!$L144</f>
        <v>0</v>
      </c>
      <c r="D144" s="35">
        <f>'unselbst. Beschäftigte 7_2013'!D144*100/'unselbst. Beschäftigte 7_2013'!$L144</f>
        <v>0</v>
      </c>
      <c r="E144" s="35">
        <f>'unselbst. Beschäftigte 7_2013'!E144*100/'unselbst. Beschäftigte 7_2013'!$L144</f>
        <v>0</v>
      </c>
      <c r="F144" s="35">
        <f>'unselbst. Beschäftigte 7_2013'!F144*100/'unselbst. Beschäftigte 7_2013'!$L144</f>
        <v>0</v>
      </c>
      <c r="G144" s="35">
        <f>'unselbst. Beschäftigte 7_2013'!G144*100/'unselbst. Beschäftigte 7_2013'!$L144</f>
        <v>0</v>
      </c>
      <c r="H144" s="35">
        <f>'unselbst. Beschäftigte 7_2013'!H144*100/'unselbst. Beschäftigte 7_2013'!$L144</f>
        <v>100</v>
      </c>
      <c r="I144" s="35">
        <f>'unselbst. Beschäftigte 7_2013'!I144*100/'unselbst. Beschäftigte 7_2013'!$L144</f>
        <v>0</v>
      </c>
      <c r="J144" s="35">
        <f>'unselbst. Beschäftigte 7_2013'!J144*100/'unselbst. Beschäftigte 7_2013'!$L144</f>
        <v>0</v>
      </c>
      <c r="K144" s="35">
        <f>'unselbst. Beschäftigte 7_2013'!K144*100/'unselbst. Beschäftigte 7_2013'!$L144</f>
        <v>0</v>
      </c>
      <c r="L144" s="36">
        <f>'unselbst. Beschäftigte 7_2013'!L144*100/'unselbst. Beschäftigte 7_2013'!$L144</f>
        <v>100</v>
      </c>
    </row>
    <row r="145" spans="3:12" x14ac:dyDescent="0.2">
      <c r="C145" s="35"/>
      <c r="D145" s="35"/>
      <c r="E145" s="35"/>
      <c r="F145" s="35"/>
      <c r="G145" s="35"/>
      <c r="H145" s="35"/>
      <c r="I145" s="35"/>
      <c r="J145" s="35"/>
      <c r="K145" s="35"/>
      <c r="L145" s="36"/>
    </row>
    <row r="146" spans="3:12" x14ac:dyDescent="0.2">
      <c r="C146" s="36">
        <f>'unselbst. Beschäftigte 7_2013'!C146*100/'unselbst. Beschäftigte 7_2013'!$L146</f>
        <v>0</v>
      </c>
      <c r="D146" s="36">
        <f>'unselbst. Beschäftigte 7_2013'!D146*100/'unselbst. Beschäftigte 7_2013'!$L146</f>
        <v>0</v>
      </c>
      <c r="E146" s="36">
        <f>'unselbst. Beschäftigte 7_2013'!E146*100/'unselbst. Beschäftigte 7_2013'!$L146</f>
        <v>0</v>
      </c>
      <c r="F146" s="36">
        <f>'unselbst. Beschäftigte 7_2013'!F146*100/'unselbst. Beschäftigte 7_2013'!$L146</f>
        <v>0</v>
      </c>
      <c r="G146" s="36">
        <f>'unselbst. Beschäftigte 7_2013'!G146*100/'unselbst. Beschäftigte 7_2013'!$L146</f>
        <v>0</v>
      </c>
      <c r="H146" s="36">
        <f>'unselbst. Beschäftigte 7_2013'!H146*100/'unselbst. Beschäftigte 7_2013'!$L146</f>
        <v>100</v>
      </c>
      <c r="I146" s="36">
        <f>'unselbst. Beschäftigte 7_2013'!I146*100/'unselbst. Beschäftigte 7_2013'!$L146</f>
        <v>0</v>
      </c>
      <c r="J146" s="36">
        <f>'unselbst. Beschäftigte 7_2013'!J146*100/'unselbst. Beschäftigte 7_2013'!$L146</f>
        <v>0</v>
      </c>
      <c r="K146" s="36">
        <f>'unselbst. Beschäftigte 7_2013'!K146*100/'unselbst. Beschäftigte 7_2013'!$L146</f>
        <v>0</v>
      </c>
      <c r="L146" s="36">
        <f>'unselbst. Beschäftigte 7_2013'!L146*100/'unselbst. Beschäftigte 7_2013'!$L146</f>
        <v>100</v>
      </c>
    </row>
  </sheetData>
  <mergeCells count="1">
    <mergeCell ref="C3:L3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SPARTEN gesamt 7_2013</vt:lpstr>
      <vt:lpstr>Häufigkeitsverteilung</vt:lpstr>
      <vt:lpstr>FGR gesamt 7_2013</vt:lpstr>
      <vt:lpstr>Betriebe 7_2013</vt:lpstr>
      <vt:lpstr>Betriebe 7_2013 relativ</vt:lpstr>
      <vt:lpstr>unselbst. Beschäftigte 7_2013</vt:lpstr>
      <vt:lpstr>unselbst. Besch 7_2013 relativ</vt:lpstr>
      <vt:lpstr>'SPARTEN gesamt 7_2013'!Drucktitel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2013-10-02T13:24:00Z</dcterms:modified>
</cp:coreProperties>
</file>