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df\allgemein\"/>
    </mc:Choice>
  </mc:AlternateContent>
  <xr:revisionPtr revIDLastSave="0" documentId="13_ncr:1_{DFBA7824-73E7-403F-8711-D6482C6369D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grun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2" l="1"/>
  <c r="F97" i="2"/>
  <c r="D97" i="2"/>
  <c r="F87" i="2"/>
  <c r="D87" i="2"/>
  <c r="F95" i="2"/>
  <c r="D95" i="2"/>
  <c r="I32" i="2"/>
  <c r="F80" i="2"/>
  <c r="I40" i="2"/>
  <c r="G16" i="2"/>
  <c r="I16" i="2"/>
  <c r="E16" i="2"/>
  <c r="G13" i="2"/>
  <c r="I13" i="2"/>
  <c r="E13" i="2"/>
  <c r="I11" i="2"/>
  <c r="G11" i="2"/>
  <c r="E11" i="2"/>
  <c r="I79" i="2"/>
  <c r="I75" i="2"/>
  <c r="I37" i="2"/>
  <c r="F48" i="2"/>
  <c r="D48" i="2"/>
  <c r="I48" i="2" s="1"/>
  <c r="F47" i="2"/>
  <c r="I47" i="2"/>
  <c r="D47" i="2"/>
  <c r="I53" i="2"/>
  <c r="I50" i="2"/>
  <c r="I49" i="2"/>
  <c r="I46" i="2"/>
  <c r="I43" i="2"/>
  <c r="I76" i="2"/>
  <c r="I98" i="2"/>
  <c r="I96" i="2"/>
  <c r="I91" i="2"/>
  <c r="I89" i="2"/>
  <c r="I86" i="2"/>
  <c r="I85" i="2"/>
  <c r="I63" i="2"/>
  <c r="I62" i="2"/>
  <c r="I61" i="2"/>
  <c r="I60" i="2"/>
  <c r="I59" i="2"/>
  <c r="I58" i="2"/>
  <c r="I57" i="2"/>
  <c r="I55" i="2"/>
  <c r="I35" i="2"/>
  <c r="I33" i="2"/>
  <c r="I30" i="2"/>
  <c r="I29" i="2"/>
  <c r="I28" i="2"/>
  <c r="I27" i="2"/>
  <c r="I26" i="2"/>
  <c r="I25" i="2"/>
  <c r="E23" i="2"/>
  <c r="E22" i="2"/>
  <c r="I21" i="2"/>
  <c r="I7" i="2"/>
  <c r="I9" i="2"/>
  <c r="I10" i="2"/>
  <c r="I12" i="2"/>
  <c r="I14" i="2"/>
  <c r="I15" i="2"/>
  <c r="I6" i="2"/>
  <c r="G9" i="2"/>
  <c r="G10" i="2"/>
  <c r="G12" i="2"/>
  <c r="G14" i="2"/>
  <c r="G15" i="2"/>
  <c r="G7" i="2"/>
  <c r="E9" i="2"/>
  <c r="E10" i="2"/>
  <c r="E12" i="2"/>
  <c r="E14" i="2"/>
  <c r="E15" i="2"/>
  <c r="E7" i="2"/>
  <c r="I94" i="2"/>
  <c r="I95" i="2" l="1"/>
  <c r="I87" i="2"/>
</calcChain>
</file>

<file path=xl/sharedStrings.xml><?xml version="1.0" encoding="utf-8"?>
<sst xmlns="http://schemas.openxmlformats.org/spreadsheetml/2006/main" count="90" uniqueCount="78">
  <si>
    <t>Niederösterreich - Österreich</t>
  </si>
  <si>
    <t>Niederösterreich</t>
  </si>
  <si>
    <t>Österreich</t>
  </si>
  <si>
    <t>NÖ</t>
  </si>
  <si>
    <t>absolut</t>
  </si>
  <si>
    <t>relativ</t>
  </si>
  <si>
    <t>in % von Ö</t>
  </si>
  <si>
    <t>davon</t>
  </si>
  <si>
    <t>Dauersiedlungsraum</t>
  </si>
  <si>
    <t>Flächenwidmung:</t>
  </si>
  <si>
    <t>Baufläche</t>
  </si>
  <si>
    <t>landw. Nutzung</t>
  </si>
  <si>
    <t>Weingärten</t>
  </si>
  <si>
    <t>Wald</t>
  </si>
  <si>
    <t>Seehöhe</t>
  </si>
  <si>
    <t>höchster Punkt in m</t>
  </si>
  <si>
    <t>tiefster Punkt in m</t>
  </si>
  <si>
    <t>Staatsgrenzenlänge in km</t>
  </si>
  <si>
    <t>Tschechische Republik</t>
  </si>
  <si>
    <t>Slowakische Republik</t>
  </si>
  <si>
    <t>Verwaltungsbezirke</t>
  </si>
  <si>
    <t>Statutarstädte:</t>
  </si>
  <si>
    <t>Stadtgemeinden</t>
  </si>
  <si>
    <t>Marktgemeinden</t>
  </si>
  <si>
    <t>Katastralgemeinden</t>
  </si>
  <si>
    <t>Ortschaften</t>
  </si>
  <si>
    <t>Bevölkerungsstand</t>
  </si>
  <si>
    <t>Wohnbevölkerung</t>
  </si>
  <si>
    <t>je km² Katasterfläche</t>
  </si>
  <si>
    <t>je km² Dauersiedlungsraum</t>
  </si>
  <si>
    <t>Privathaushalte</t>
  </si>
  <si>
    <t>davon Einpersonenhaushalte</t>
  </si>
  <si>
    <t>Betriebe</t>
  </si>
  <si>
    <t>Erwerbspersonen</t>
  </si>
  <si>
    <t>Unselbst. Beschäftigte</t>
  </si>
  <si>
    <t>männlich</t>
  </si>
  <si>
    <t>weiblich</t>
  </si>
  <si>
    <t>Arbeitslose</t>
  </si>
  <si>
    <t>Offene Stellen</t>
  </si>
  <si>
    <t>Inländer</t>
  </si>
  <si>
    <t>Ausländer</t>
  </si>
  <si>
    <t>Quellen: Statistik Austria, Amt der NÖ Landesregierung, AMS, Wifo, Wirtschaftskammer Österreich, Wirtschaftskammer NÖ</t>
  </si>
  <si>
    <t>Sparte Industrie</t>
  </si>
  <si>
    <t>Sparte Handel</t>
  </si>
  <si>
    <t>Sparte Tourismus u. Freizeitwirtschaft</t>
  </si>
  <si>
    <t>Sparte Gewerbe u. Handwerk</t>
  </si>
  <si>
    <t>Sparte Bank + Versicherung</t>
  </si>
  <si>
    <t>Sparte Transport u. Verkehr</t>
  </si>
  <si>
    <t>Sparte Information u. Consulting</t>
  </si>
  <si>
    <t>nominell in Mrd. Euro zu Herstellerpreisen</t>
  </si>
  <si>
    <t xml:space="preserve">Erwerbsquote in % </t>
  </si>
  <si>
    <t>Arbeitslosenrate (national)</t>
  </si>
  <si>
    <t>Gärten</t>
  </si>
  <si>
    <t>Alpen</t>
  </si>
  <si>
    <t>Gewässer</t>
  </si>
  <si>
    <t>sonst. Flächen</t>
  </si>
  <si>
    <t xml:space="preserve"> (Anteil der Erwerbstätigen an
  der Gesamtbevölkerung)</t>
  </si>
  <si>
    <t xml:space="preserve">Betten </t>
  </si>
  <si>
    <t>(insgesamt;nicht nur gewerblich)</t>
  </si>
  <si>
    <t>Wohnbevölkerung - Registerzählung 31.10.2011</t>
  </si>
  <si>
    <t>Registerzählung 2011</t>
  </si>
  <si>
    <t>Arbeitsstätten 2011</t>
  </si>
  <si>
    <t xml:space="preserve">   davon Land- und forstw. Betriebe</t>
  </si>
  <si>
    <t>(letzte Aktualisierung: 8.2.2023)</t>
  </si>
  <si>
    <r>
      <t xml:space="preserve">Katasterfläche in km²  </t>
    </r>
    <r>
      <rPr>
        <sz val="8"/>
        <rFont val="Arial"/>
        <family val="2"/>
      </rPr>
      <t>(Stand: 2022)</t>
    </r>
  </si>
  <si>
    <r>
      <t xml:space="preserve">NUTS 3 Regionen </t>
    </r>
    <r>
      <rPr>
        <sz val="8"/>
        <rFont val="Arial"/>
        <family val="2"/>
      </rPr>
      <t>(Stand: 2022)</t>
    </r>
  </si>
  <si>
    <r>
      <t xml:space="preserve">Gemeinden  </t>
    </r>
    <r>
      <rPr>
        <sz val="8"/>
        <rFont val="Arial"/>
        <family val="2"/>
      </rPr>
      <t>(Stand: 2022)</t>
    </r>
  </si>
  <si>
    <r>
      <t xml:space="preserve">Standesämter </t>
    </r>
    <r>
      <rPr>
        <sz val="8"/>
        <rFont val="Arial"/>
        <family val="2"/>
      </rPr>
      <t xml:space="preserve"> (Stand: 2022)</t>
    </r>
  </si>
  <si>
    <r>
      <t xml:space="preserve">Postleitzahlen  </t>
    </r>
    <r>
      <rPr>
        <sz val="8"/>
        <rFont val="Arial"/>
        <family val="2"/>
      </rPr>
      <t>(Stand: 2022)</t>
    </r>
  </si>
  <si>
    <r>
      <t xml:space="preserve">Wohnbevölkerung  </t>
    </r>
    <r>
      <rPr>
        <sz val="8"/>
        <rFont val="Arial"/>
        <family val="2"/>
      </rPr>
      <t>(Stand: JD 2022)</t>
    </r>
  </si>
  <si>
    <t>Bruttoregionalprodukt 2021</t>
  </si>
  <si>
    <t>Wirtschaftskammermitglieder 2022</t>
  </si>
  <si>
    <t>Erwerbstätigkeit 2021</t>
  </si>
  <si>
    <t>Beschäftigung - Arbeitsmarkt - Durchschnitt 2022</t>
  </si>
  <si>
    <t>Tourismus 2022</t>
  </si>
  <si>
    <t>Nächtungen 2022</t>
  </si>
  <si>
    <t>je Einwohner (EW JD 2022)</t>
  </si>
  <si>
    <t>Aktive Standorte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</si>
</sst>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3" x14ac:knownFonts="1">
    <font>
      <sz val="10"/>
      <name val="Arial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color indexed="8"/>
      <name val="Arial"/>
      <family val="2"/>
    </font>
    <font>
      <i/>
      <sz val="9"/>
      <color indexed="8"/>
      <name val="Arial"/>
      <family val="2"/>
    </font>
    <font>
      <i/>
      <sz val="9"/>
      <color indexed="10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i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9"/>
      <color rgb="FF00B050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Fill="1" applyAlignment="1">
      <alignment horizontal="left"/>
    </xf>
    <xf numFmtId="0" fontId="0" fillId="0" borderId="0" xfId="0" applyFill="1" applyBorder="1"/>
    <xf numFmtId="0" fontId="14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3" fontId="16" fillId="0" borderId="0" xfId="0" applyNumberFormat="1" applyFont="1" applyAlignment="1">
      <alignment horizontal="right" wrapText="1"/>
    </xf>
    <xf numFmtId="3" fontId="24" fillId="0" borderId="0" xfId="0" applyNumberFormat="1" applyFont="1" applyAlignment="1">
      <alignment horizontal="right" wrapText="1"/>
    </xf>
    <xf numFmtId="0" fontId="25" fillId="0" borderId="0" xfId="0" applyFont="1" applyAlignment="1">
      <alignment horizontal="right" wrapText="1"/>
    </xf>
    <xf numFmtId="3" fontId="2" fillId="0" borderId="0" xfId="0" applyNumberFormat="1" applyFont="1"/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3" fontId="16" fillId="0" borderId="0" xfId="0" applyNumberFormat="1" applyFont="1" applyFill="1" applyAlignment="1">
      <alignment horizontal="right" wrapText="1"/>
    </xf>
    <xf numFmtId="0" fontId="21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right" wrapText="1"/>
    </xf>
    <xf numFmtId="0" fontId="18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right" wrapText="1"/>
    </xf>
    <xf numFmtId="164" fontId="6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164" fontId="16" fillId="0" borderId="0" xfId="0" applyNumberFormat="1" applyFont="1" applyFill="1" applyAlignment="1">
      <alignment horizontal="right" wrapText="1"/>
    </xf>
    <xf numFmtId="165" fontId="21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horizontal="right" wrapText="1"/>
    </xf>
    <xf numFmtId="0" fontId="19" fillId="0" borderId="0" xfId="0" applyFont="1" applyFill="1"/>
    <xf numFmtId="0" fontId="20" fillId="0" borderId="0" xfId="0" applyFont="1" applyFill="1"/>
    <xf numFmtId="0" fontId="30" fillId="0" borderId="0" xfId="0" applyFont="1" applyAlignment="1">
      <alignment horizontal="left" wrapText="1"/>
    </xf>
    <xf numFmtId="165" fontId="2" fillId="0" borderId="0" xfId="0" applyNumberFormat="1" applyFont="1"/>
    <xf numFmtId="0" fontId="16" fillId="0" borderId="0" xfId="0" applyFont="1" applyFill="1" applyAlignment="1">
      <alignment wrapText="1"/>
    </xf>
    <xf numFmtId="0" fontId="23" fillId="0" borderId="0" xfId="0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1" fontId="16" fillId="0" borderId="0" xfId="0" applyNumberFormat="1" applyFont="1" applyFill="1" applyAlignment="1">
      <alignment horizontal="right" wrapText="1"/>
    </xf>
    <xf numFmtId="0" fontId="3" fillId="0" borderId="0" xfId="0" applyFont="1" applyFill="1" applyBorder="1" applyAlignment="1">
      <alignment wrapText="1"/>
    </xf>
    <xf numFmtId="3" fontId="16" fillId="0" borderId="0" xfId="0" applyNumberFormat="1" applyFont="1" applyFill="1" applyBorder="1" applyAlignment="1">
      <alignment horizontal="right" wrapText="1"/>
    </xf>
    <xf numFmtId="0" fontId="21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0" fillId="0" borderId="0" xfId="0" applyFont="1" applyFill="1" applyBorder="1"/>
    <xf numFmtId="0" fontId="19" fillId="0" borderId="0" xfId="0" applyFont="1" applyFill="1" applyBorder="1"/>
    <xf numFmtId="4" fontId="16" fillId="0" borderId="0" xfId="0" applyNumberFormat="1" applyFont="1" applyFill="1" applyBorder="1" applyAlignment="1">
      <alignment horizontal="right" wrapText="1"/>
    </xf>
    <xf numFmtId="0" fontId="12" fillId="0" borderId="0" xfId="0" applyFont="1" applyFill="1"/>
    <xf numFmtId="0" fontId="1" fillId="0" borderId="0" xfId="1" applyFill="1" applyAlignment="1" applyProtection="1">
      <alignment wrapText="1"/>
    </xf>
    <xf numFmtId="0" fontId="1" fillId="0" borderId="0" xfId="1" applyFont="1" applyFill="1" applyAlignment="1" applyProtection="1">
      <alignment wrapText="1"/>
    </xf>
    <xf numFmtId="3" fontId="17" fillId="0" borderId="0" xfId="0" applyNumberFormat="1" applyFont="1" applyFill="1" applyAlignment="1">
      <alignment horizontal="right" wrapText="1"/>
    </xf>
    <xf numFmtId="3" fontId="18" fillId="0" borderId="0" xfId="0" applyNumberFormat="1" applyFont="1" applyFill="1" applyAlignment="1">
      <alignment horizontal="right" wrapText="1"/>
    </xf>
    <xf numFmtId="3" fontId="28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 wrapText="1"/>
    </xf>
    <xf numFmtId="165" fontId="16" fillId="0" borderId="0" xfId="0" applyNumberFormat="1" applyFont="1" applyFill="1" applyAlignment="1">
      <alignment horizontal="right" wrapText="1"/>
    </xf>
    <xf numFmtId="0" fontId="13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center" wrapText="1"/>
    </xf>
    <xf numFmtId="3" fontId="24" fillId="0" borderId="0" xfId="0" applyNumberFormat="1" applyFont="1" applyFill="1" applyAlignment="1">
      <alignment horizontal="right" wrapText="1"/>
    </xf>
    <xf numFmtId="0" fontId="25" fillId="0" borderId="0" xfId="0" applyFont="1" applyFill="1" applyAlignment="1">
      <alignment horizontal="right" wrapText="1"/>
    </xf>
    <xf numFmtId="165" fontId="24" fillId="0" borderId="0" xfId="0" applyNumberFormat="1" applyFont="1" applyFill="1" applyAlignment="1">
      <alignment horizontal="right" wrapText="1"/>
    </xf>
    <xf numFmtId="0" fontId="27" fillId="0" borderId="0" xfId="0" applyFont="1" applyFill="1" applyAlignment="1">
      <alignment wrapText="1"/>
    </xf>
    <xf numFmtId="165" fontId="26" fillId="0" borderId="0" xfId="0" applyNumberFormat="1" applyFont="1" applyFill="1" applyAlignment="1">
      <alignment horizontal="right" wrapText="1"/>
    </xf>
    <xf numFmtId="165" fontId="32" fillId="0" borderId="0" xfId="0" applyNumberFormat="1" applyFont="1" applyFill="1" applyAlignment="1">
      <alignment horizontal="center" wrapText="1"/>
    </xf>
    <xf numFmtId="165" fontId="9" fillId="0" borderId="0" xfId="0" applyNumberFormat="1" applyFont="1" applyFill="1" applyAlignment="1">
      <alignment horizontal="center" wrapText="1"/>
    </xf>
    <xf numFmtId="165" fontId="10" fillId="0" borderId="0" xfId="0" applyNumberFormat="1" applyFont="1" applyFill="1" applyBorder="1" applyAlignment="1">
      <alignment horizontal="center" wrapText="1"/>
    </xf>
    <xf numFmtId="165" fontId="19" fillId="0" borderId="0" xfId="0" applyNumberFormat="1" applyFont="1" applyFill="1" applyBorder="1" applyAlignment="1">
      <alignment horizontal="center"/>
    </xf>
    <xf numFmtId="165" fontId="21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2" fillId="0" borderId="0" xfId="0" applyFont="1" applyFill="1"/>
    <xf numFmtId="0" fontId="16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27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16" fillId="0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165" fontId="14" fillId="0" borderId="0" xfId="0" applyNumberFormat="1" applyFont="1" applyFill="1" applyAlignment="1">
      <alignment horizontal="center" wrapText="1"/>
    </xf>
    <xf numFmtId="165" fontId="14" fillId="0" borderId="0" xfId="0" applyNumberFormat="1" applyFont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showGridLines="0" tabSelected="1" workbookViewId="0"/>
  </sheetViews>
  <sheetFormatPr baseColWidth="10" defaultRowHeight="12.75" x14ac:dyDescent="0.2"/>
  <cols>
    <col min="1" max="1" width="33.140625" style="1" bestFit="1" customWidth="1"/>
    <col min="2" max="2" width="6" style="1" bestFit="1" customWidth="1"/>
    <col min="3" max="3" width="26.140625" style="1" customWidth="1"/>
    <col min="4" max="4" width="8.85546875" style="1" customWidth="1"/>
    <col min="5" max="5" width="7.140625" style="7" customWidth="1"/>
    <col min="6" max="6" width="11" style="1" customWidth="1"/>
    <col min="7" max="7" width="6.42578125" style="7" customWidth="1"/>
    <col min="8" max="8" width="3" style="1" customWidth="1"/>
    <col min="9" max="9" width="10" style="12" customWidth="1"/>
    <col min="10" max="16384" width="11.42578125" style="1"/>
  </cols>
  <sheetData>
    <row r="1" spans="1:11" ht="17.25" customHeight="1" x14ac:dyDescent="0.25">
      <c r="A1" s="2" t="s">
        <v>0</v>
      </c>
      <c r="B1" s="2"/>
      <c r="C1" s="2"/>
      <c r="D1" s="2"/>
      <c r="E1" s="8"/>
      <c r="F1" s="3"/>
      <c r="G1" s="9"/>
      <c r="H1" s="3"/>
      <c r="I1" s="13"/>
    </row>
    <row r="2" spans="1:11" ht="12.75" customHeight="1" x14ac:dyDescent="0.25">
      <c r="A2" s="14" t="s">
        <v>63</v>
      </c>
      <c r="B2" s="14"/>
      <c r="C2" s="14"/>
      <c r="D2" s="3"/>
      <c r="E2" s="9"/>
      <c r="F2" s="3"/>
      <c r="G2" s="9"/>
      <c r="H2" s="3"/>
      <c r="I2" s="13"/>
    </row>
    <row r="3" spans="1:11" ht="12.75" customHeight="1" x14ac:dyDescent="0.2">
      <c r="A3" s="3"/>
      <c r="B3" s="3"/>
      <c r="C3" s="3"/>
      <c r="D3" s="93" t="s">
        <v>1</v>
      </c>
      <c r="E3" s="93"/>
      <c r="F3" s="93" t="s">
        <v>2</v>
      </c>
      <c r="G3" s="93"/>
      <c r="H3" s="4"/>
      <c r="I3" s="11" t="s">
        <v>3</v>
      </c>
    </row>
    <row r="4" spans="1:11" ht="12.75" customHeight="1" x14ac:dyDescent="0.2">
      <c r="A4" s="3"/>
      <c r="B4" s="3"/>
      <c r="C4" s="3"/>
      <c r="D4" s="5" t="s">
        <v>4</v>
      </c>
      <c r="E4" s="10" t="s">
        <v>5</v>
      </c>
      <c r="F4" s="5" t="s">
        <v>4</v>
      </c>
      <c r="G4" s="10" t="s">
        <v>5</v>
      </c>
      <c r="H4" s="4"/>
      <c r="I4" s="11" t="s">
        <v>6</v>
      </c>
    </row>
    <row r="5" spans="1:11" ht="12.75" customHeight="1" x14ac:dyDescent="0.2">
      <c r="A5" s="3"/>
      <c r="B5" s="3"/>
      <c r="C5" s="3"/>
      <c r="D5" s="3"/>
      <c r="E5" s="9"/>
      <c r="F5" s="3"/>
      <c r="G5" s="9"/>
      <c r="H5" s="3"/>
      <c r="I5" s="13"/>
    </row>
    <row r="6" spans="1:11" ht="12.75" customHeight="1" x14ac:dyDescent="0.2">
      <c r="A6" s="42" t="s">
        <v>64</v>
      </c>
      <c r="B6" s="22"/>
      <c r="C6" s="22"/>
      <c r="D6" s="30">
        <v>19179.84</v>
      </c>
      <c r="E6" s="31">
        <v>100</v>
      </c>
      <c r="F6" s="30">
        <v>83883.34</v>
      </c>
      <c r="G6" s="31">
        <v>100</v>
      </c>
      <c r="H6" s="32"/>
      <c r="I6" s="69">
        <f>D6*100/F6</f>
        <v>22.864897845030971</v>
      </c>
    </row>
    <row r="7" spans="1:11" ht="12.75" customHeight="1" x14ac:dyDescent="0.2">
      <c r="A7" s="23"/>
      <c r="B7" s="23" t="s">
        <v>7</v>
      </c>
      <c r="C7" s="23" t="s">
        <v>8</v>
      </c>
      <c r="D7" s="30">
        <v>11623</v>
      </c>
      <c r="E7" s="31">
        <f>D7*100/D$6</f>
        <v>60.600088426180825</v>
      </c>
      <c r="F7" s="30">
        <v>32379</v>
      </c>
      <c r="G7" s="33">
        <f>F7*100/F$6</f>
        <v>38.600036669975232</v>
      </c>
      <c r="H7" s="32"/>
      <c r="I7" s="69">
        <f t="shared" ref="I7:I16" si="0">D7*100/F7</f>
        <v>35.896723184780257</v>
      </c>
      <c r="K7" s="41"/>
    </row>
    <row r="8" spans="1:11" ht="12.75" customHeight="1" x14ac:dyDescent="0.2">
      <c r="A8" s="23"/>
      <c r="B8" s="84" t="s">
        <v>9</v>
      </c>
      <c r="C8" s="84"/>
      <c r="D8" s="34"/>
      <c r="E8" s="31"/>
      <c r="F8" s="34"/>
      <c r="G8" s="33"/>
      <c r="H8" s="32"/>
      <c r="I8" s="69"/>
    </row>
    <row r="9" spans="1:11" ht="12.75" customHeight="1" x14ac:dyDescent="0.2">
      <c r="A9" s="23"/>
      <c r="B9" s="23"/>
      <c r="C9" s="23" t="s">
        <v>10</v>
      </c>
      <c r="D9" s="35">
        <v>230.2</v>
      </c>
      <c r="E9" s="36">
        <f t="shared" ref="E9:E16" si="1">D9*100/D$6</f>
        <v>1.2002185628242987</v>
      </c>
      <c r="F9" s="35">
        <v>838.8</v>
      </c>
      <c r="G9" s="36">
        <f t="shared" ref="G9:G16" si="2">F9*100/F$6</f>
        <v>0.99996018279672705</v>
      </c>
      <c r="H9" s="27"/>
      <c r="I9" s="69">
        <f t="shared" si="0"/>
        <v>27.44396757272294</v>
      </c>
    </row>
    <row r="10" spans="1:11" ht="12.75" customHeight="1" x14ac:dyDescent="0.2">
      <c r="A10" s="23"/>
      <c r="B10" s="23"/>
      <c r="C10" s="23" t="s">
        <v>11</v>
      </c>
      <c r="D10" s="35">
        <v>9302.2000000000007</v>
      </c>
      <c r="E10" s="36">
        <f t="shared" si="1"/>
        <v>48.499883210704581</v>
      </c>
      <c r="F10" s="35">
        <v>24913.4</v>
      </c>
      <c r="G10" s="25">
        <f t="shared" si="2"/>
        <v>29.700057246170694</v>
      </c>
      <c r="H10" s="27"/>
      <c r="I10" s="69">
        <f t="shared" si="0"/>
        <v>37.338139314585725</v>
      </c>
    </row>
    <row r="11" spans="1:11" ht="12.75" customHeight="1" x14ac:dyDescent="0.2">
      <c r="A11" s="23"/>
      <c r="B11" s="23"/>
      <c r="C11" s="23" t="s">
        <v>52</v>
      </c>
      <c r="D11" s="35">
        <v>498.7</v>
      </c>
      <c r="E11" s="36">
        <f t="shared" si="1"/>
        <v>2.6001259655972104</v>
      </c>
      <c r="F11" s="35">
        <v>1845.4</v>
      </c>
      <c r="G11" s="25">
        <f t="shared" si="2"/>
        <v>2.1999600874261804</v>
      </c>
      <c r="H11" s="27"/>
      <c r="I11" s="69">
        <f t="shared" si="0"/>
        <v>27.02395144684079</v>
      </c>
    </row>
    <row r="12" spans="1:11" ht="12.75" customHeight="1" x14ac:dyDescent="0.2">
      <c r="A12" s="23"/>
      <c r="B12" s="23"/>
      <c r="C12" s="23" t="s">
        <v>12</v>
      </c>
      <c r="D12" s="35">
        <v>287.7</v>
      </c>
      <c r="E12" s="36">
        <f t="shared" si="1"/>
        <v>1.5000125131387958</v>
      </c>
      <c r="F12" s="35">
        <v>503.3</v>
      </c>
      <c r="G12" s="25">
        <f t="shared" si="2"/>
        <v>0.59999995231472669</v>
      </c>
      <c r="H12" s="37"/>
      <c r="I12" s="79">
        <f t="shared" si="0"/>
        <v>57.162726008344919</v>
      </c>
    </row>
    <row r="13" spans="1:11" ht="12.75" customHeight="1" x14ac:dyDescent="0.2">
      <c r="A13" s="23"/>
      <c r="B13" s="23"/>
      <c r="C13" s="23" t="s">
        <v>53</v>
      </c>
      <c r="D13" s="35">
        <v>38.4</v>
      </c>
      <c r="E13" s="36">
        <f t="shared" si="1"/>
        <v>0.20021022073176836</v>
      </c>
      <c r="F13" s="35">
        <v>7130.1</v>
      </c>
      <c r="G13" s="25">
        <f t="shared" si="2"/>
        <v>8.5000191933225366</v>
      </c>
      <c r="H13" s="37"/>
      <c r="I13" s="79">
        <f t="shared" si="0"/>
        <v>0.53856187150250345</v>
      </c>
    </row>
    <row r="14" spans="1:11" ht="12.75" customHeight="1" x14ac:dyDescent="0.2">
      <c r="A14" s="23"/>
      <c r="B14" s="23"/>
      <c r="C14" s="23" t="s">
        <v>13</v>
      </c>
      <c r="D14" s="35">
        <v>7614.3</v>
      </c>
      <c r="E14" s="36">
        <f t="shared" si="1"/>
        <v>39.699496971820409</v>
      </c>
      <c r="F14" s="35">
        <v>37412</v>
      </c>
      <c r="G14" s="25">
        <f t="shared" si="2"/>
        <v>44.600036193122499</v>
      </c>
      <c r="H14" s="27"/>
      <c r="I14" s="69">
        <f t="shared" si="0"/>
        <v>20.352560675719019</v>
      </c>
    </row>
    <row r="15" spans="1:11" ht="12.75" customHeight="1" x14ac:dyDescent="0.2">
      <c r="A15" s="23"/>
      <c r="B15" s="23"/>
      <c r="C15" s="23" t="s">
        <v>54</v>
      </c>
      <c r="D15" s="35">
        <v>287.7</v>
      </c>
      <c r="E15" s="36">
        <f t="shared" si="1"/>
        <v>1.5000125131387958</v>
      </c>
      <c r="F15" s="35">
        <v>1509.9</v>
      </c>
      <c r="G15" s="25">
        <f t="shared" si="2"/>
        <v>1.79999985694418</v>
      </c>
      <c r="H15" s="27"/>
      <c r="I15" s="69">
        <f t="shared" si="0"/>
        <v>19.054242002781638</v>
      </c>
    </row>
    <row r="16" spans="1:11" ht="12.75" customHeight="1" x14ac:dyDescent="0.2">
      <c r="A16" s="23"/>
      <c r="B16" s="23"/>
      <c r="C16" s="23" t="s">
        <v>55</v>
      </c>
      <c r="D16" s="35">
        <v>978.2</v>
      </c>
      <c r="E16" s="36">
        <f t="shared" si="1"/>
        <v>5.1001468208285363</v>
      </c>
      <c r="F16" s="35">
        <v>9730.5</v>
      </c>
      <c r="G16" s="25">
        <f t="shared" si="2"/>
        <v>11.600038815812532</v>
      </c>
      <c r="H16" s="27"/>
      <c r="I16" s="69">
        <f t="shared" si="0"/>
        <v>10.052926365551617</v>
      </c>
    </row>
    <row r="17" spans="1:9" ht="12.75" customHeight="1" x14ac:dyDescent="0.2">
      <c r="A17" s="23"/>
      <c r="B17" s="23"/>
      <c r="C17" s="23"/>
      <c r="D17" s="27"/>
      <c r="E17" s="26"/>
      <c r="F17" s="27"/>
      <c r="G17" s="26"/>
      <c r="H17" s="27"/>
      <c r="I17" s="69"/>
    </row>
    <row r="18" spans="1:9" ht="12.75" customHeight="1" x14ac:dyDescent="0.2">
      <c r="A18" s="42" t="s">
        <v>14</v>
      </c>
      <c r="B18" s="22"/>
      <c r="C18" s="23" t="s">
        <v>15</v>
      </c>
      <c r="D18" s="24">
        <v>2076</v>
      </c>
      <c r="E18" s="25"/>
      <c r="F18" s="24">
        <v>3798</v>
      </c>
      <c r="G18" s="26"/>
      <c r="H18" s="27"/>
      <c r="I18" s="69"/>
    </row>
    <row r="19" spans="1:9" ht="12.75" customHeight="1" x14ac:dyDescent="0.2">
      <c r="A19" s="22"/>
      <c r="B19" s="22"/>
      <c r="C19" s="23" t="s">
        <v>16</v>
      </c>
      <c r="D19" s="29">
        <v>137</v>
      </c>
      <c r="E19" s="25"/>
      <c r="F19" s="29">
        <v>115</v>
      </c>
      <c r="G19" s="26"/>
      <c r="H19" s="27"/>
      <c r="I19" s="69"/>
    </row>
    <row r="20" spans="1:9" ht="12.75" customHeight="1" x14ac:dyDescent="0.2">
      <c r="A20" s="23"/>
      <c r="B20" s="23"/>
      <c r="C20" s="23"/>
      <c r="D20" s="27"/>
      <c r="E20" s="26"/>
      <c r="F20" s="27"/>
      <c r="G20" s="26"/>
      <c r="H20" s="27"/>
      <c r="I20" s="69"/>
    </row>
    <row r="21" spans="1:9" ht="12.75" customHeight="1" x14ac:dyDescent="0.2">
      <c r="A21" s="87" t="s">
        <v>17</v>
      </c>
      <c r="B21" s="87"/>
      <c r="C21" s="87"/>
      <c r="D21" s="29">
        <v>414.3</v>
      </c>
      <c r="E21" s="36">
        <v>100</v>
      </c>
      <c r="F21" s="35">
        <v>2706</v>
      </c>
      <c r="G21" s="26"/>
      <c r="H21" s="27"/>
      <c r="I21" s="69">
        <f>D21*100/F21</f>
        <v>15.310421286031042</v>
      </c>
    </row>
    <row r="22" spans="1:9" ht="12.75" customHeight="1" x14ac:dyDescent="0.2">
      <c r="A22" s="23"/>
      <c r="B22" s="84" t="s">
        <v>18</v>
      </c>
      <c r="C22" s="84"/>
      <c r="D22" s="29">
        <v>333.6</v>
      </c>
      <c r="E22" s="36">
        <f>D22*100/D$21</f>
        <v>80.521361332367846</v>
      </c>
      <c r="F22" s="37"/>
      <c r="G22" s="26"/>
      <c r="H22" s="27"/>
      <c r="I22" s="69"/>
    </row>
    <row r="23" spans="1:9" ht="12.75" customHeight="1" x14ac:dyDescent="0.2">
      <c r="A23" s="23"/>
      <c r="B23" s="84" t="s">
        <v>19</v>
      </c>
      <c r="C23" s="84"/>
      <c r="D23" s="29">
        <v>80.7</v>
      </c>
      <c r="E23" s="36">
        <f>D23*100/D$21</f>
        <v>19.478638667632151</v>
      </c>
      <c r="F23" s="37"/>
      <c r="G23" s="26"/>
      <c r="H23" s="27"/>
      <c r="I23" s="69"/>
    </row>
    <row r="24" spans="1:9" ht="12.75" customHeight="1" x14ac:dyDescent="0.2">
      <c r="A24" s="23"/>
      <c r="B24" s="23"/>
      <c r="C24" s="23"/>
      <c r="D24" s="27"/>
      <c r="E24" s="26"/>
      <c r="F24" s="27"/>
      <c r="G24" s="26"/>
      <c r="H24" s="27"/>
      <c r="I24" s="69"/>
    </row>
    <row r="25" spans="1:9" ht="12.75" customHeight="1" x14ac:dyDescent="0.2">
      <c r="A25" s="42" t="s">
        <v>65</v>
      </c>
      <c r="B25" s="22"/>
      <c r="C25" s="22"/>
      <c r="D25" s="29">
        <v>7</v>
      </c>
      <c r="E25" s="43"/>
      <c r="F25" s="29">
        <v>35</v>
      </c>
      <c r="G25" s="26"/>
      <c r="H25" s="27"/>
      <c r="I25" s="69">
        <f t="shared" ref="I25:I37" si="3">D25*100/F25</f>
        <v>20</v>
      </c>
    </row>
    <row r="26" spans="1:9" ht="12.75" customHeight="1" x14ac:dyDescent="0.2">
      <c r="A26" s="42" t="s">
        <v>20</v>
      </c>
      <c r="B26" s="22"/>
      <c r="C26" s="22"/>
      <c r="D26" s="29">
        <v>24</v>
      </c>
      <c r="E26" s="43"/>
      <c r="F26" s="29">
        <v>94</v>
      </c>
      <c r="G26" s="26"/>
      <c r="H26" s="27"/>
      <c r="I26" s="69">
        <f t="shared" si="3"/>
        <v>25.531914893617021</v>
      </c>
    </row>
    <row r="27" spans="1:9" ht="12.75" customHeight="1" x14ac:dyDescent="0.2">
      <c r="A27" s="23"/>
      <c r="B27" s="23" t="s">
        <v>7</v>
      </c>
      <c r="C27" s="23" t="s">
        <v>21</v>
      </c>
      <c r="D27" s="29">
        <v>4</v>
      </c>
      <c r="E27" s="43"/>
      <c r="F27" s="29">
        <v>15</v>
      </c>
      <c r="G27" s="26"/>
      <c r="H27" s="27"/>
      <c r="I27" s="69">
        <f t="shared" si="3"/>
        <v>26.666666666666668</v>
      </c>
    </row>
    <row r="28" spans="1:9" ht="12.75" customHeight="1" x14ac:dyDescent="0.2">
      <c r="A28" s="42" t="s">
        <v>66</v>
      </c>
      <c r="B28" s="22"/>
      <c r="C28" s="22"/>
      <c r="D28" s="29">
        <v>573</v>
      </c>
      <c r="E28" s="25"/>
      <c r="F28" s="24">
        <v>2093</v>
      </c>
      <c r="G28" s="26"/>
      <c r="H28" s="27"/>
      <c r="I28" s="69">
        <f t="shared" si="3"/>
        <v>27.376970855231725</v>
      </c>
    </row>
    <row r="29" spans="1:9" ht="12.75" customHeight="1" x14ac:dyDescent="0.2">
      <c r="A29" s="23"/>
      <c r="B29" s="23" t="s">
        <v>7</v>
      </c>
      <c r="C29" s="23" t="s">
        <v>22</v>
      </c>
      <c r="D29" s="29">
        <v>76</v>
      </c>
      <c r="E29" s="43"/>
      <c r="F29" s="29">
        <v>201</v>
      </c>
      <c r="G29" s="26"/>
      <c r="H29" s="27"/>
      <c r="I29" s="69">
        <f t="shared" si="3"/>
        <v>37.810945273631837</v>
      </c>
    </row>
    <row r="30" spans="1:9" ht="12.75" customHeight="1" x14ac:dyDescent="0.2">
      <c r="A30" s="23"/>
      <c r="B30" s="23"/>
      <c r="C30" s="23" t="s">
        <v>23</v>
      </c>
      <c r="D30" s="29">
        <v>327</v>
      </c>
      <c r="E30" s="43"/>
      <c r="F30" s="29">
        <v>771</v>
      </c>
      <c r="G30" s="26"/>
      <c r="H30" s="27"/>
      <c r="I30" s="69">
        <f t="shared" si="3"/>
        <v>42.412451361867703</v>
      </c>
    </row>
    <row r="31" spans="1:9" ht="12.75" customHeight="1" x14ac:dyDescent="0.2">
      <c r="A31" s="23"/>
      <c r="B31" s="23"/>
      <c r="C31" s="23"/>
      <c r="D31" s="27"/>
      <c r="E31" s="26"/>
      <c r="F31" s="27"/>
      <c r="G31" s="26"/>
      <c r="H31" s="27"/>
      <c r="I31" s="69"/>
    </row>
    <row r="32" spans="1:9" ht="12.75" customHeight="1" x14ac:dyDescent="0.2">
      <c r="A32" s="23"/>
      <c r="B32" s="88" t="s">
        <v>24</v>
      </c>
      <c r="C32" s="88"/>
      <c r="D32" s="24">
        <v>3040</v>
      </c>
      <c r="E32" s="43"/>
      <c r="F32" s="24">
        <v>7850</v>
      </c>
      <c r="G32" s="26"/>
      <c r="H32" s="27"/>
      <c r="I32" s="69">
        <f t="shared" si="3"/>
        <v>38.726114649681527</v>
      </c>
    </row>
    <row r="33" spans="1:10" ht="12.75" customHeight="1" x14ac:dyDescent="0.2">
      <c r="A33" s="23"/>
      <c r="B33" s="88" t="s">
        <v>25</v>
      </c>
      <c r="C33" s="88"/>
      <c r="D33" s="24">
        <v>3743</v>
      </c>
      <c r="E33" s="43"/>
      <c r="F33" s="24">
        <v>17058</v>
      </c>
      <c r="G33" s="26"/>
      <c r="H33" s="27"/>
      <c r="I33" s="69">
        <f t="shared" si="3"/>
        <v>21.942783444718021</v>
      </c>
    </row>
    <row r="34" spans="1:10" ht="12.75" customHeight="1" x14ac:dyDescent="0.2">
      <c r="A34" s="23"/>
      <c r="B34" s="23"/>
      <c r="C34" s="23"/>
      <c r="D34" s="37"/>
      <c r="E34" s="25"/>
      <c r="F34" s="37"/>
      <c r="G34" s="26"/>
      <c r="H34" s="27"/>
      <c r="I34" s="69"/>
    </row>
    <row r="35" spans="1:10" ht="12.75" customHeight="1" x14ac:dyDescent="0.2">
      <c r="A35" s="42" t="s">
        <v>67</v>
      </c>
      <c r="B35" s="22"/>
      <c r="C35" s="22"/>
      <c r="D35" s="29">
        <v>181</v>
      </c>
      <c r="E35" s="43"/>
      <c r="F35" s="24">
        <v>998</v>
      </c>
      <c r="G35" s="26"/>
      <c r="H35" s="27"/>
      <c r="I35" s="69">
        <f t="shared" si="3"/>
        <v>18.136272545090179</v>
      </c>
    </row>
    <row r="36" spans="1:10" ht="12.75" customHeight="1" x14ac:dyDescent="0.2">
      <c r="A36" s="22"/>
      <c r="B36" s="22"/>
      <c r="C36" s="22"/>
      <c r="D36" s="29"/>
      <c r="E36" s="43"/>
      <c r="F36" s="24"/>
      <c r="G36" s="26"/>
      <c r="H36" s="27"/>
      <c r="I36" s="69"/>
    </row>
    <row r="37" spans="1:10" ht="12.75" customHeight="1" x14ac:dyDescent="0.2">
      <c r="A37" s="42" t="s">
        <v>68</v>
      </c>
      <c r="B37" s="22"/>
      <c r="C37" s="23"/>
      <c r="D37" s="24">
        <v>614</v>
      </c>
      <c r="E37" s="25"/>
      <c r="F37" s="24">
        <v>2229</v>
      </c>
      <c r="G37" s="38"/>
      <c r="H37" s="39"/>
      <c r="I37" s="69">
        <f t="shared" si="3"/>
        <v>27.545984746523104</v>
      </c>
    </row>
    <row r="38" spans="1:10" ht="12.75" customHeight="1" x14ac:dyDescent="0.2">
      <c r="A38" s="23"/>
      <c r="B38" s="23"/>
      <c r="C38" s="23"/>
      <c r="D38" s="27"/>
      <c r="E38" s="26"/>
      <c r="F38" s="27"/>
      <c r="G38" s="26"/>
      <c r="H38" s="27"/>
      <c r="I38" s="69"/>
    </row>
    <row r="39" spans="1:10" ht="12.75" customHeight="1" x14ac:dyDescent="0.2">
      <c r="A39" s="87" t="s">
        <v>69</v>
      </c>
      <c r="B39" s="87"/>
      <c r="C39" s="87"/>
      <c r="D39" s="87"/>
      <c r="E39" s="87"/>
      <c r="F39" s="87"/>
      <c r="G39" s="33"/>
      <c r="H39" s="32"/>
      <c r="I39" s="80"/>
    </row>
    <row r="40" spans="1:10" ht="12.75" customHeight="1" x14ac:dyDescent="0.2">
      <c r="A40" s="23"/>
      <c r="B40" s="84" t="s">
        <v>26</v>
      </c>
      <c r="C40" s="84"/>
      <c r="D40" s="24">
        <v>1698796</v>
      </c>
      <c r="E40" s="25"/>
      <c r="F40" s="24">
        <v>8978929</v>
      </c>
      <c r="G40" s="26"/>
      <c r="H40" s="27"/>
      <c r="I40" s="69">
        <f>D40*100/F40</f>
        <v>18.919806582722728</v>
      </c>
    </row>
    <row r="41" spans="1:10" ht="12.75" customHeight="1" x14ac:dyDescent="0.2">
      <c r="A41" s="23"/>
      <c r="B41" s="23"/>
      <c r="C41" s="23"/>
      <c r="D41" s="24"/>
      <c r="E41" s="25"/>
      <c r="F41" s="24"/>
      <c r="G41" s="26"/>
      <c r="H41" s="27"/>
      <c r="I41" s="69"/>
    </row>
    <row r="42" spans="1:10" ht="12.75" customHeight="1" x14ac:dyDescent="0.2">
      <c r="A42" s="92" t="s">
        <v>59</v>
      </c>
      <c r="B42" s="92"/>
      <c r="C42" s="92"/>
      <c r="D42" s="22"/>
      <c r="E42" s="22"/>
      <c r="F42" s="22"/>
      <c r="G42" s="33"/>
      <c r="H42" s="32"/>
      <c r="I42" s="80"/>
    </row>
    <row r="43" spans="1:10" ht="12.75" customHeight="1" x14ac:dyDescent="0.2">
      <c r="A43" s="23"/>
      <c r="B43" s="84" t="s">
        <v>26</v>
      </c>
      <c r="C43" s="84"/>
      <c r="D43" s="24">
        <v>1614693</v>
      </c>
      <c r="E43" s="25"/>
      <c r="F43" s="24">
        <v>8401940</v>
      </c>
      <c r="G43" s="26"/>
      <c r="H43" s="27"/>
      <c r="I43" s="69">
        <f>D43*100/F43</f>
        <v>19.218097248968689</v>
      </c>
    </row>
    <row r="44" spans="1:10" ht="12.75" customHeight="1" x14ac:dyDescent="0.2">
      <c r="A44" s="23"/>
      <c r="B44" s="23"/>
      <c r="C44" s="23"/>
      <c r="D44" s="24"/>
      <c r="E44" s="25"/>
      <c r="F44" s="24"/>
      <c r="G44" s="26"/>
      <c r="H44" s="27"/>
      <c r="I44" s="69"/>
    </row>
    <row r="45" spans="1:10" ht="12.75" customHeight="1" x14ac:dyDescent="0.2">
      <c r="A45" s="42" t="s">
        <v>60</v>
      </c>
      <c r="B45" s="22"/>
      <c r="C45" s="22"/>
      <c r="D45" s="37"/>
      <c r="E45" s="25"/>
      <c r="F45" s="37"/>
      <c r="G45" s="26"/>
      <c r="H45" s="27"/>
      <c r="I45" s="69"/>
    </row>
    <row r="46" spans="1:10" ht="12.75" customHeight="1" x14ac:dyDescent="0.2">
      <c r="A46" s="23"/>
      <c r="B46" s="84" t="s">
        <v>27</v>
      </c>
      <c r="C46" s="84"/>
      <c r="D46" s="24">
        <v>1614693</v>
      </c>
      <c r="E46" s="25"/>
      <c r="F46" s="24">
        <v>8401940</v>
      </c>
      <c r="G46" s="26"/>
      <c r="H46" s="27"/>
      <c r="I46" s="69">
        <f>D46*100/F46</f>
        <v>19.218097248968689</v>
      </c>
      <c r="J46" s="6"/>
    </row>
    <row r="47" spans="1:10" ht="12.75" customHeight="1" x14ac:dyDescent="0.2">
      <c r="A47" s="23"/>
      <c r="B47" s="23"/>
      <c r="C47" s="23" t="s">
        <v>28</v>
      </c>
      <c r="D47" s="46">
        <f>D46/D6</f>
        <v>84.186990089594076</v>
      </c>
      <c r="E47" s="25"/>
      <c r="F47" s="46">
        <f>F46/F6</f>
        <v>100.16220145740502</v>
      </c>
      <c r="G47" s="26"/>
      <c r="H47" s="27"/>
      <c r="I47" s="69">
        <f>D47*100/F47</f>
        <v>84.050658696230272</v>
      </c>
    </row>
    <row r="48" spans="1:10" ht="12.75" customHeight="1" x14ac:dyDescent="0.2">
      <c r="A48" s="23"/>
      <c r="B48" s="23"/>
      <c r="C48" s="23" t="s">
        <v>29</v>
      </c>
      <c r="D48" s="46">
        <f>D46/D7</f>
        <v>138.92222317818118</v>
      </c>
      <c r="E48" s="25"/>
      <c r="F48" s="46">
        <f>F46/F7</f>
        <v>259.48732202971064</v>
      </c>
      <c r="G48" s="26"/>
      <c r="H48" s="27"/>
      <c r="I48" s="69">
        <f>D48*100/F48</f>
        <v>53.537190985490597</v>
      </c>
    </row>
    <row r="49" spans="1:11" ht="12.75" customHeight="1" x14ac:dyDescent="0.2">
      <c r="A49" s="47"/>
      <c r="B49" s="91" t="s">
        <v>30</v>
      </c>
      <c r="C49" s="91"/>
      <c r="D49" s="48">
        <v>679828</v>
      </c>
      <c r="E49" s="49"/>
      <c r="F49" s="48">
        <v>3649309</v>
      </c>
      <c r="G49" s="50"/>
      <c r="H49" s="51"/>
      <c r="I49" s="81">
        <f>D49*100/F49</f>
        <v>18.628951398744256</v>
      </c>
    </row>
    <row r="50" spans="1:11" ht="12.75" customHeight="1" x14ac:dyDescent="0.2">
      <c r="A50" s="47"/>
      <c r="B50" s="47"/>
      <c r="C50" s="47" t="s">
        <v>31</v>
      </c>
      <c r="D50" s="48">
        <v>221470</v>
      </c>
      <c r="E50" s="49"/>
      <c r="F50" s="48">
        <v>1324287</v>
      </c>
      <c r="G50" s="50"/>
      <c r="H50" s="51"/>
      <c r="I50" s="81">
        <f>D50*100/F50</f>
        <v>16.723716233716708</v>
      </c>
    </row>
    <row r="51" spans="1:11" ht="12.75" customHeight="1" x14ac:dyDescent="0.2">
      <c r="A51" s="47"/>
      <c r="B51" s="47"/>
      <c r="C51" s="47"/>
      <c r="D51" s="51"/>
      <c r="E51" s="50"/>
      <c r="F51" s="51"/>
      <c r="G51" s="50"/>
      <c r="H51" s="51"/>
      <c r="I51" s="81"/>
    </row>
    <row r="52" spans="1:11" ht="12.75" customHeight="1" x14ac:dyDescent="0.2">
      <c r="A52" s="52" t="s">
        <v>70</v>
      </c>
      <c r="B52" s="53"/>
      <c r="C52" s="54"/>
      <c r="D52" s="55"/>
      <c r="E52" s="56"/>
      <c r="F52" s="55"/>
      <c r="G52" s="56"/>
      <c r="H52" s="55"/>
      <c r="I52" s="82"/>
    </row>
    <row r="53" spans="1:11" ht="12.75" customHeight="1" x14ac:dyDescent="0.2">
      <c r="A53" s="94" t="s">
        <v>49</v>
      </c>
      <c r="B53" s="94"/>
      <c r="C53" s="54"/>
      <c r="D53" s="57">
        <v>65.040000000000006</v>
      </c>
      <c r="E53" s="49"/>
      <c r="F53" s="57">
        <v>406.15</v>
      </c>
      <c r="G53" s="50"/>
      <c r="H53" s="51"/>
      <c r="I53" s="81">
        <f>D53*100/F53</f>
        <v>16.013788009356151</v>
      </c>
    </row>
    <row r="54" spans="1:11" ht="12.75" customHeight="1" x14ac:dyDescent="0.2">
      <c r="A54" s="23"/>
      <c r="B54" s="23"/>
      <c r="C54" s="23"/>
      <c r="D54" s="27"/>
      <c r="E54" s="26"/>
      <c r="F54" s="27"/>
      <c r="G54" s="26"/>
      <c r="H54" s="27"/>
      <c r="I54" s="69"/>
    </row>
    <row r="55" spans="1:11" ht="12.75" customHeight="1" x14ac:dyDescent="0.2">
      <c r="A55" s="58" t="s">
        <v>71</v>
      </c>
      <c r="B55" s="59"/>
      <c r="C55" s="59"/>
      <c r="D55" s="24">
        <v>142143</v>
      </c>
      <c r="E55" s="25"/>
      <c r="F55" s="24">
        <v>698671</v>
      </c>
      <c r="G55" s="26"/>
      <c r="H55" s="27"/>
      <c r="I55" s="69">
        <f t="shared" ref="I55:I63" si="4">D55*100/F55</f>
        <v>20.34476885400997</v>
      </c>
    </row>
    <row r="56" spans="1:11" ht="12.75" customHeight="1" x14ac:dyDescent="0.2">
      <c r="A56" s="60"/>
      <c r="B56" s="59"/>
      <c r="C56" s="59"/>
      <c r="D56" s="61"/>
      <c r="E56" s="26"/>
      <c r="F56" s="61"/>
      <c r="G56" s="26"/>
      <c r="H56" s="27"/>
      <c r="I56" s="69"/>
    </row>
    <row r="57" spans="1:11" ht="12.75" customHeight="1" x14ac:dyDescent="0.2">
      <c r="A57" s="23"/>
      <c r="B57" s="84" t="s">
        <v>45</v>
      </c>
      <c r="C57" s="84"/>
      <c r="D57" s="24">
        <v>79182</v>
      </c>
      <c r="E57" s="25"/>
      <c r="F57" s="24">
        <v>352468</v>
      </c>
      <c r="G57" s="26"/>
      <c r="H57" s="27"/>
      <c r="I57" s="69">
        <f t="shared" si="4"/>
        <v>22.465018100933985</v>
      </c>
      <c r="J57" s="15"/>
      <c r="K57" s="18"/>
    </row>
    <row r="58" spans="1:11" ht="12.75" customHeight="1" x14ac:dyDescent="0.2">
      <c r="A58" s="23"/>
      <c r="B58" s="84" t="s">
        <v>42</v>
      </c>
      <c r="C58" s="84"/>
      <c r="D58" s="24">
        <v>1088</v>
      </c>
      <c r="E58" s="25"/>
      <c r="F58" s="24">
        <v>5452</v>
      </c>
      <c r="G58" s="26"/>
      <c r="H58" s="27"/>
      <c r="I58" s="69">
        <f t="shared" si="4"/>
        <v>19.95597945707997</v>
      </c>
      <c r="J58" s="15"/>
      <c r="K58" s="18"/>
    </row>
    <row r="59" spans="1:11" ht="12.75" customHeight="1" x14ac:dyDescent="0.2">
      <c r="A59" s="23"/>
      <c r="B59" s="84" t="s">
        <v>43</v>
      </c>
      <c r="C59" s="84"/>
      <c r="D59" s="24">
        <v>43534</v>
      </c>
      <c r="E59" s="25"/>
      <c r="F59" s="24">
        <v>196999</v>
      </c>
      <c r="G59" s="26"/>
      <c r="H59" s="27"/>
      <c r="I59" s="69">
        <f t="shared" si="4"/>
        <v>22.098589332940776</v>
      </c>
      <c r="J59" s="15"/>
      <c r="K59" s="18"/>
    </row>
    <row r="60" spans="1:11" ht="12.75" customHeight="1" x14ac:dyDescent="0.2">
      <c r="A60" s="23"/>
      <c r="B60" s="84" t="s">
        <v>46</v>
      </c>
      <c r="C60" s="84"/>
      <c r="D60" s="24">
        <v>100</v>
      </c>
      <c r="E60" s="25"/>
      <c r="F60" s="24">
        <v>858</v>
      </c>
      <c r="G60" s="26"/>
      <c r="H60" s="27"/>
      <c r="I60" s="69">
        <f t="shared" si="4"/>
        <v>11.655011655011656</v>
      </c>
      <c r="J60" s="15"/>
      <c r="K60" s="18"/>
    </row>
    <row r="61" spans="1:11" ht="12.75" customHeight="1" x14ac:dyDescent="0.2">
      <c r="A61" s="23"/>
      <c r="B61" s="84" t="s">
        <v>47</v>
      </c>
      <c r="C61" s="84"/>
      <c r="D61" s="24">
        <v>7231</v>
      </c>
      <c r="E61" s="25"/>
      <c r="F61" s="24">
        <v>40829</v>
      </c>
      <c r="G61" s="26"/>
      <c r="H61" s="27"/>
      <c r="I61" s="69">
        <f t="shared" si="4"/>
        <v>17.710450904993998</v>
      </c>
      <c r="J61" s="15"/>
      <c r="K61" s="18"/>
    </row>
    <row r="62" spans="1:11" ht="12.75" customHeight="1" x14ac:dyDescent="0.2">
      <c r="A62" s="23"/>
      <c r="B62" s="84" t="s">
        <v>44</v>
      </c>
      <c r="C62" s="84"/>
      <c r="D62" s="24">
        <v>15508</v>
      </c>
      <c r="E62" s="25"/>
      <c r="F62" s="24">
        <v>87019</v>
      </c>
      <c r="G62" s="26"/>
      <c r="H62" s="27"/>
      <c r="I62" s="69">
        <f t="shared" si="4"/>
        <v>17.821395327457221</v>
      </c>
      <c r="J62" s="15"/>
      <c r="K62" s="18"/>
    </row>
    <row r="63" spans="1:11" ht="12.75" customHeight="1" x14ac:dyDescent="0.2">
      <c r="A63" s="23"/>
      <c r="B63" s="84" t="s">
        <v>48</v>
      </c>
      <c r="C63" s="84"/>
      <c r="D63" s="24">
        <v>24873</v>
      </c>
      <c r="E63" s="25"/>
      <c r="F63" s="24">
        <v>145347</v>
      </c>
      <c r="G63" s="26"/>
      <c r="H63" s="27"/>
      <c r="I63" s="69">
        <f t="shared" si="4"/>
        <v>17.112840306301472</v>
      </c>
      <c r="J63" s="15"/>
      <c r="K63" s="18"/>
    </row>
    <row r="64" spans="1:11" ht="12.75" customHeight="1" x14ac:dyDescent="0.2">
      <c r="A64" s="23"/>
      <c r="B64" s="23"/>
      <c r="C64" s="23"/>
      <c r="D64" s="61"/>
      <c r="E64" s="26"/>
      <c r="F64" s="62"/>
      <c r="G64" s="26"/>
      <c r="H64" s="27"/>
      <c r="I64" s="69"/>
      <c r="J64" s="15"/>
    </row>
    <row r="65" spans="1:9" ht="12.75" customHeight="1" x14ac:dyDescent="0.2">
      <c r="A65" s="42" t="s">
        <v>77</v>
      </c>
      <c r="B65" s="22"/>
      <c r="C65" s="22"/>
      <c r="D65" s="24">
        <v>126636</v>
      </c>
      <c r="E65" s="26"/>
      <c r="F65" s="27"/>
      <c r="G65" s="26"/>
      <c r="H65" s="27"/>
      <c r="I65" s="69"/>
    </row>
    <row r="66" spans="1:9" ht="12.75" customHeight="1" x14ac:dyDescent="0.2">
      <c r="A66" s="22"/>
      <c r="B66" s="22"/>
      <c r="C66" s="22"/>
      <c r="D66" s="61"/>
      <c r="E66" s="26"/>
      <c r="F66" s="27"/>
      <c r="G66" s="26"/>
      <c r="H66" s="27"/>
      <c r="I66" s="69"/>
    </row>
    <row r="67" spans="1:9" ht="12.75" customHeight="1" x14ac:dyDescent="0.2">
      <c r="A67" s="23"/>
      <c r="B67" s="84" t="s">
        <v>45</v>
      </c>
      <c r="C67" s="84"/>
      <c r="D67" s="24">
        <v>65651</v>
      </c>
      <c r="E67" s="26"/>
      <c r="F67" s="27"/>
      <c r="G67" s="26"/>
      <c r="H67" s="27"/>
      <c r="I67" s="69"/>
    </row>
    <row r="68" spans="1:9" ht="12.75" customHeight="1" x14ac:dyDescent="0.2">
      <c r="A68" s="23"/>
      <c r="B68" s="84" t="s">
        <v>42</v>
      </c>
      <c r="C68" s="84"/>
      <c r="D68" s="24">
        <v>1551</v>
      </c>
      <c r="E68" s="26"/>
      <c r="F68" s="27"/>
      <c r="G68" s="26"/>
      <c r="H68" s="27"/>
      <c r="I68" s="69"/>
    </row>
    <row r="69" spans="1:9" ht="12.75" customHeight="1" x14ac:dyDescent="0.2">
      <c r="A69" s="23"/>
      <c r="B69" s="84" t="s">
        <v>43</v>
      </c>
      <c r="C69" s="84"/>
      <c r="D69" s="24">
        <v>40464</v>
      </c>
      <c r="E69" s="26"/>
      <c r="F69" s="27"/>
      <c r="G69" s="26"/>
      <c r="H69" s="27"/>
      <c r="I69" s="69"/>
    </row>
    <row r="70" spans="1:9" ht="12.75" customHeight="1" x14ac:dyDescent="0.2">
      <c r="A70" s="23"/>
      <c r="B70" s="84" t="s">
        <v>46</v>
      </c>
      <c r="C70" s="84"/>
      <c r="D70" s="24">
        <v>1008</v>
      </c>
      <c r="E70" s="26"/>
      <c r="F70" s="27"/>
      <c r="G70" s="26"/>
      <c r="H70" s="27"/>
      <c r="I70" s="69"/>
    </row>
    <row r="71" spans="1:9" ht="12.75" customHeight="1" x14ac:dyDescent="0.2">
      <c r="A71" s="23"/>
      <c r="B71" s="84" t="s">
        <v>47</v>
      </c>
      <c r="C71" s="84"/>
      <c r="D71" s="24">
        <v>6565</v>
      </c>
      <c r="E71" s="26"/>
      <c r="F71" s="27"/>
      <c r="G71" s="26"/>
      <c r="H71" s="27"/>
      <c r="I71" s="69"/>
    </row>
    <row r="72" spans="1:9" ht="12.75" customHeight="1" x14ac:dyDescent="0.2">
      <c r="A72" s="23"/>
      <c r="B72" s="84" t="s">
        <v>44</v>
      </c>
      <c r="C72" s="84"/>
      <c r="D72" s="24">
        <v>15187</v>
      </c>
      <c r="E72" s="26"/>
      <c r="F72" s="27"/>
      <c r="G72" s="26"/>
      <c r="H72" s="27"/>
      <c r="I72" s="69"/>
    </row>
    <row r="73" spans="1:9" ht="12.75" customHeight="1" x14ac:dyDescent="0.2">
      <c r="A73" s="23"/>
      <c r="B73" s="84" t="s">
        <v>48</v>
      </c>
      <c r="C73" s="84"/>
      <c r="D73" s="24">
        <v>20819</v>
      </c>
      <c r="E73" s="63"/>
      <c r="F73" s="27"/>
      <c r="G73" s="26"/>
      <c r="H73" s="27"/>
      <c r="I73" s="69"/>
    </row>
    <row r="74" spans="1:9" ht="12.75" customHeight="1" x14ac:dyDescent="0.2">
      <c r="A74" s="42" t="s">
        <v>32</v>
      </c>
      <c r="B74" s="42"/>
      <c r="C74" s="44"/>
      <c r="D74" s="64"/>
      <c r="E74" s="25"/>
      <c r="F74" s="65"/>
      <c r="G74" s="25"/>
      <c r="H74" s="65"/>
      <c r="I74" s="83"/>
    </row>
    <row r="75" spans="1:9" ht="12.75" customHeight="1" x14ac:dyDescent="0.2">
      <c r="A75" s="44"/>
      <c r="B75" s="90" t="s">
        <v>61</v>
      </c>
      <c r="C75" s="90"/>
      <c r="D75" s="24">
        <v>135835</v>
      </c>
      <c r="E75" s="43"/>
      <c r="F75" s="24">
        <v>706817</v>
      </c>
      <c r="G75" s="25"/>
      <c r="H75" s="65"/>
      <c r="I75" s="79">
        <f>D75*100/F75</f>
        <v>19.217845637555406</v>
      </c>
    </row>
    <row r="76" spans="1:9" ht="12.75" customHeight="1" x14ac:dyDescent="0.2">
      <c r="A76" s="44"/>
      <c r="B76" s="88" t="s">
        <v>62</v>
      </c>
      <c r="C76" s="88"/>
      <c r="D76" s="24">
        <v>30606</v>
      </c>
      <c r="E76" s="43"/>
      <c r="F76" s="24">
        <v>111400</v>
      </c>
      <c r="G76" s="25"/>
      <c r="H76" s="65"/>
      <c r="I76" s="79">
        <f>D76*100/F76</f>
        <v>27.473967684021545</v>
      </c>
    </row>
    <row r="77" spans="1:9" ht="12.75" customHeight="1" x14ac:dyDescent="0.2">
      <c r="A77" s="23"/>
      <c r="B77" s="66"/>
      <c r="C77" s="66"/>
      <c r="D77" s="66"/>
      <c r="E77" s="67"/>
      <c r="F77" s="66"/>
      <c r="G77" s="67"/>
      <c r="H77" s="66"/>
      <c r="I77" s="68"/>
    </row>
    <row r="78" spans="1:9" ht="12.75" customHeight="1" x14ac:dyDescent="0.2">
      <c r="A78" s="42" t="s">
        <v>72</v>
      </c>
      <c r="B78" s="22"/>
      <c r="C78" s="22"/>
      <c r="D78" s="27"/>
      <c r="E78" s="26"/>
      <c r="F78" s="27"/>
      <c r="G78" s="26"/>
      <c r="H78" s="27"/>
      <c r="I78" s="28"/>
    </row>
    <row r="79" spans="1:9" ht="12.75" customHeight="1" x14ac:dyDescent="0.2">
      <c r="A79" s="23"/>
      <c r="B79" s="84" t="s">
        <v>33</v>
      </c>
      <c r="C79" s="84"/>
      <c r="D79" s="24">
        <v>820000</v>
      </c>
      <c r="E79" s="43"/>
      <c r="F79" s="24">
        <v>4306000</v>
      </c>
      <c r="G79" s="26"/>
      <c r="H79" s="27"/>
      <c r="I79" s="69">
        <f>D79*100/F79</f>
        <v>19.043195541105433</v>
      </c>
    </row>
    <row r="80" spans="1:9" ht="12.75" customHeight="1" x14ac:dyDescent="0.2">
      <c r="A80" s="23"/>
      <c r="B80" s="84" t="s">
        <v>50</v>
      </c>
      <c r="C80" s="84"/>
      <c r="D80" s="70">
        <f>D79*100/D40</f>
        <v>48.269480267201004</v>
      </c>
      <c r="E80" s="29"/>
      <c r="F80" s="70">
        <f>F79*100/F40</f>
        <v>47.956721787197559</v>
      </c>
      <c r="G80" s="26"/>
      <c r="H80" s="27"/>
      <c r="I80" s="28"/>
    </row>
    <row r="81" spans="1:11" ht="21.75" customHeight="1" x14ac:dyDescent="0.2">
      <c r="A81" s="23"/>
      <c r="B81" s="89" t="s">
        <v>56</v>
      </c>
      <c r="C81" s="89"/>
      <c r="D81" s="27"/>
      <c r="E81" s="26"/>
      <c r="F81" s="27"/>
      <c r="G81" s="26"/>
      <c r="H81" s="27"/>
      <c r="I81" s="28"/>
    </row>
    <row r="82" spans="1:11" ht="12.75" customHeight="1" x14ac:dyDescent="0.2">
      <c r="A82" s="23"/>
      <c r="B82" s="23"/>
      <c r="C82" s="23"/>
      <c r="D82" s="27"/>
      <c r="E82" s="26"/>
      <c r="F82" s="27"/>
      <c r="G82" s="26"/>
      <c r="H82" s="27"/>
      <c r="I82" s="28"/>
    </row>
    <row r="83" spans="1:11" ht="12.75" customHeight="1" x14ac:dyDescent="0.2">
      <c r="A83" s="87" t="s">
        <v>73</v>
      </c>
      <c r="B83" s="87"/>
      <c r="C83" s="87"/>
      <c r="D83" s="87"/>
      <c r="E83" s="33"/>
      <c r="F83" s="32"/>
      <c r="G83" s="33"/>
      <c r="H83" s="32"/>
      <c r="I83" s="45"/>
    </row>
    <row r="84" spans="1:11" ht="12.75" customHeight="1" x14ac:dyDescent="0.2">
      <c r="A84" s="23"/>
      <c r="B84" s="23"/>
      <c r="C84" s="23"/>
      <c r="D84" s="71"/>
      <c r="E84" s="72"/>
      <c r="F84" s="71"/>
      <c r="G84" s="72"/>
      <c r="H84" s="71"/>
      <c r="I84" s="73"/>
    </row>
    <row r="85" spans="1:11" ht="12.75" customHeight="1" x14ac:dyDescent="0.2">
      <c r="A85" s="23"/>
      <c r="B85" s="84" t="s">
        <v>34</v>
      </c>
      <c r="C85" s="84"/>
      <c r="D85" s="74">
        <v>651652</v>
      </c>
      <c r="E85" s="75"/>
      <c r="F85" s="74">
        <v>3913562</v>
      </c>
      <c r="G85" s="72"/>
      <c r="H85" s="71"/>
      <c r="I85" s="95">
        <f>D85*100/F85</f>
        <v>16.651122430154423</v>
      </c>
    </row>
    <row r="86" spans="1:11" ht="12.75" customHeight="1" x14ac:dyDescent="0.2">
      <c r="A86" s="23"/>
      <c r="B86" s="23"/>
      <c r="C86" s="23" t="s">
        <v>35</v>
      </c>
      <c r="D86" s="74">
        <v>361963</v>
      </c>
      <c r="E86" s="75"/>
      <c r="F86" s="74">
        <v>2097641</v>
      </c>
      <c r="G86" s="72"/>
      <c r="H86" s="71"/>
      <c r="I86" s="95">
        <f>D86*100/F86</f>
        <v>17.255717255717254</v>
      </c>
    </row>
    <row r="87" spans="1:11" ht="12.75" customHeight="1" x14ac:dyDescent="0.2">
      <c r="A87" s="23"/>
      <c r="B87" s="23"/>
      <c r="C87" s="23" t="s">
        <v>36</v>
      </c>
      <c r="D87" s="74">
        <f>D85-D86</f>
        <v>289689</v>
      </c>
      <c r="E87" s="75"/>
      <c r="F87" s="74">
        <f>F85-F86</f>
        <v>1815921</v>
      </c>
      <c r="G87" s="72"/>
      <c r="H87" s="71"/>
      <c r="I87" s="95">
        <f>D87*100/F87</f>
        <v>15.952731423889034</v>
      </c>
    </row>
    <row r="88" spans="1:11" ht="12.75" customHeight="1" x14ac:dyDescent="0.2">
      <c r="A88" s="23"/>
      <c r="B88" s="23"/>
      <c r="C88" s="23"/>
      <c r="D88" s="71"/>
      <c r="E88" s="72"/>
      <c r="F88" s="71"/>
      <c r="G88" s="72"/>
      <c r="H88" s="71"/>
      <c r="I88" s="95"/>
    </row>
    <row r="89" spans="1:11" ht="12.75" customHeight="1" x14ac:dyDescent="0.2">
      <c r="A89" s="23"/>
      <c r="B89" s="84" t="s">
        <v>37</v>
      </c>
      <c r="C89" s="84"/>
      <c r="D89" s="74">
        <v>40987.25</v>
      </c>
      <c r="E89" s="75"/>
      <c r="F89" s="74">
        <v>263120.5</v>
      </c>
      <c r="G89" s="72"/>
      <c r="H89" s="71"/>
      <c r="I89" s="95">
        <f>D89*100/F89</f>
        <v>15.577368544070112</v>
      </c>
    </row>
    <row r="90" spans="1:11" ht="12.75" customHeight="1" x14ac:dyDescent="0.2">
      <c r="A90" s="23"/>
      <c r="B90" s="23"/>
      <c r="C90" s="23" t="s">
        <v>51</v>
      </c>
      <c r="D90" s="76">
        <v>5.9</v>
      </c>
      <c r="E90" s="75"/>
      <c r="F90" s="76">
        <v>6.3</v>
      </c>
      <c r="G90" s="72"/>
      <c r="H90" s="71"/>
      <c r="I90" s="95"/>
    </row>
    <row r="91" spans="1:11" ht="12.75" customHeight="1" x14ac:dyDescent="0.2">
      <c r="A91" s="23"/>
      <c r="B91" s="84" t="s">
        <v>38</v>
      </c>
      <c r="C91" s="84"/>
      <c r="D91" s="74">
        <v>19922.25</v>
      </c>
      <c r="E91" s="75"/>
      <c r="F91" s="74">
        <v>125503.41666666667</v>
      </c>
      <c r="G91" s="72"/>
      <c r="H91" s="71"/>
      <c r="I91" s="95">
        <f>D91*100/F91</f>
        <v>15.873870631676029</v>
      </c>
    </row>
    <row r="92" spans="1:11" ht="12.75" customHeight="1" x14ac:dyDescent="0.2">
      <c r="A92" s="23"/>
      <c r="B92" s="23"/>
      <c r="C92" s="23"/>
      <c r="D92" s="71"/>
      <c r="E92" s="72"/>
      <c r="F92" s="71"/>
      <c r="G92" s="72"/>
      <c r="H92" s="71"/>
      <c r="I92" s="95"/>
    </row>
    <row r="93" spans="1:11" ht="12.75" customHeight="1" x14ac:dyDescent="0.2">
      <c r="A93" s="86" t="s">
        <v>74</v>
      </c>
      <c r="B93" s="86"/>
      <c r="C93" s="23"/>
      <c r="D93" s="71"/>
      <c r="E93" s="72"/>
      <c r="F93" s="71"/>
      <c r="G93" s="72"/>
      <c r="H93" s="71"/>
      <c r="I93" s="95"/>
    </row>
    <row r="94" spans="1:11" ht="12.75" customHeight="1" x14ac:dyDescent="0.2">
      <c r="A94" s="77"/>
      <c r="B94" s="84" t="s">
        <v>75</v>
      </c>
      <c r="C94" s="84"/>
      <c r="D94" s="74">
        <v>6598348</v>
      </c>
      <c r="E94" s="75"/>
      <c r="F94" s="74">
        <v>136912168</v>
      </c>
      <c r="G94" s="72"/>
      <c r="H94" s="71"/>
      <c r="I94" s="95">
        <f>D94*100/F94</f>
        <v>4.8194021732239314</v>
      </c>
      <c r="K94" s="21"/>
    </row>
    <row r="95" spans="1:11" ht="12.75" customHeight="1" x14ac:dyDescent="0.2">
      <c r="A95" s="23"/>
      <c r="B95" s="23"/>
      <c r="C95" s="23" t="s">
        <v>39</v>
      </c>
      <c r="D95" s="74">
        <f>D94-D96</f>
        <v>4484121</v>
      </c>
      <c r="E95" s="75"/>
      <c r="F95" s="74">
        <f>F94-F96</f>
        <v>38881066</v>
      </c>
      <c r="G95" s="72"/>
      <c r="H95" s="71"/>
      <c r="I95" s="95">
        <f>D95*100/F95</f>
        <v>11.532916818690104</v>
      </c>
    </row>
    <row r="96" spans="1:11" ht="12.75" customHeight="1" x14ac:dyDescent="0.2">
      <c r="A96" s="23"/>
      <c r="B96" s="23"/>
      <c r="C96" s="23" t="s">
        <v>40</v>
      </c>
      <c r="D96" s="74">
        <v>2114227</v>
      </c>
      <c r="E96" s="75"/>
      <c r="F96" s="74">
        <v>98031102</v>
      </c>
      <c r="G96" s="72"/>
      <c r="H96" s="71"/>
      <c r="I96" s="95">
        <f>D96*100/F96</f>
        <v>2.1566900268039424</v>
      </c>
    </row>
    <row r="97" spans="1:9" ht="12.75" customHeight="1" x14ac:dyDescent="0.2">
      <c r="A97" s="23"/>
      <c r="B97" s="23"/>
      <c r="C97" s="23" t="s">
        <v>76</v>
      </c>
      <c r="D97" s="76">
        <f>D94/D40</f>
        <v>3.8841320558795758</v>
      </c>
      <c r="E97" s="78"/>
      <c r="F97" s="76">
        <f>F94/F40</f>
        <v>15.248162447882148</v>
      </c>
      <c r="G97" s="72"/>
      <c r="H97" s="71"/>
      <c r="I97" s="95"/>
    </row>
    <row r="98" spans="1:9" ht="12.75" customHeight="1" x14ac:dyDescent="0.2">
      <c r="A98" s="3"/>
      <c r="B98" s="3" t="s">
        <v>57</v>
      </c>
      <c r="C98" s="40" t="s">
        <v>58</v>
      </c>
      <c r="D98" s="19">
        <v>82389</v>
      </c>
      <c r="E98" s="20"/>
      <c r="F98" s="19">
        <v>1353209</v>
      </c>
      <c r="G98" s="16"/>
      <c r="H98" s="17"/>
      <c r="I98" s="96">
        <f>D98*100/F98</f>
        <v>6.0884164973777146</v>
      </c>
    </row>
    <row r="99" spans="1:9" ht="12.75" customHeight="1" x14ac:dyDescent="0.2">
      <c r="A99" s="3"/>
      <c r="B99" s="3"/>
      <c r="C99" s="3"/>
      <c r="D99" s="5"/>
      <c r="E99" s="10"/>
      <c r="F99" s="5"/>
      <c r="G99" s="10"/>
      <c r="H99" s="5"/>
      <c r="I99" s="13"/>
    </row>
    <row r="100" spans="1:9" ht="12.75" customHeight="1" x14ac:dyDescent="0.2">
      <c r="A100" s="3"/>
      <c r="B100" s="3"/>
      <c r="C100" s="3"/>
      <c r="D100" s="5"/>
      <c r="E100" s="10"/>
      <c r="F100" s="5"/>
      <c r="G100" s="10"/>
      <c r="H100" s="5"/>
      <c r="I100" s="13"/>
    </row>
    <row r="101" spans="1:9" ht="12.75" customHeight="1" x14ac:dyDescent="0.2">
      <c r="A101" s="85" t="s">
        <v>41</v>
      </c>
      <c r="B101" s="85"/>
      <c r="C101" s="85"/>
      <c r="D101" s="85"/>
      <c r="E101" s="85"/>
      <c r="F101" s="85"/>
      <c r="G101" s="85"/>
      <c r="H101" s="85"/>
    </row>
  </sheetData>
  <mergeCells count="41">
    <mergeCell ref="B8:C8"/>
    <mergeCell ref="D3:E3"/>
    <mergeCell ref="F3:G3"/>
    <mergeCell ref="A53:B53"/>
    <mergeCell ref="B33:C33"/>
    <mergeCell ref="A21:C21"/>
    <mergeCell ref="B22:C22"/>
    <mergeCell ref="B23:C23"/>
    <mergeCell ref="B32:C32"/>
    <mergeCell ref="B43:C43"/>
    <mergeCell ref="B46:C46"/>
    <mergeCell ref="B49:C49"/>
    <mergeCell ref="A39:F39"/>
    <mergeCell ref="B40:C40"/>
    <mergeCell ref="A42:C42"/>
    <mergeCell ref="B58:C58"/>
    <mergeCell ref="B59:C59"/>
    <mergeCell ref="B60:C60"/>
    <mergeCell ref="B61:C61"/>
    <mergeCell ref="B57:C57"/>
    <mergeCell ref="B72:C72"/>
    <mergeCell ref="B75:C75"/>
    <mergeCell ref="B62:C62"/>
    <mergeCell ref="B67:C67"/>
    <mergeCell ref="B68:C68"/>
    <mergeCell ref="B94:C94"/>
    <mergeCell ref="A101:H101"/>
    <mergeCell ref="B63:C63"/>
    <mergeCell ref="B73:C73"/>
    <mergeCell ref="B89:C89"/>
    <mergeCell ref="B91:C91"/>
    <mergeCell ref="A93:B93"/>
    <mergeCell ref="B79:C79"/>
    <mergeCell ref="B80:C80"/>
    <mergeCell ref="A83:D83"/>
    <mergeCell ref="B85:C85"/>
    <mergeCell ref="B76:C76"/>
    <mergeCell ref="B81:C81"/>
    <mergeCell ref="B69:C69"/>
    <mergeCell ref="B70:C70"/>
    <mergeCell ref="B71:C7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WKNÖ - Statistik</dc:title>
  <dc:creator>Rohrmüller Robert,WKNÖ,Statistikreferat</dc:creator>
  <cp:lastModifiedBy>Rohrmüller Robert,WKNÖ,Statistikreferat</cp:lastModifiedBy>
  <dcterms:created xsi:type="dcterms:W3CDTF">2003-05-12T08:06:16Z</dcterms:created>
  <dcterms:modified xsi:type="dcterms:W3CDTF">2023-02-08T11:44:11Z</dcterms:modified>
</cp:coreProperties>
</file>